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5 budget folder/"/>
    </mc:Choice>
  </mc:AlternateContent>
  <xr:revisionPtr revIDLastSave="8" documentId="8_{AC6EDC92-1317-4F85-AC20-46639958CE82}" xr6:coauthVersionLast="47" xr6:coauthVersionMax="47" xr10:uidLastSave="{8D2B3C05-05D5-4303-AB78-F44BF848BC3B}"/>
  <bookViews>
    <workbookView xWindow="-110" yWindow="-110" windowWidth="51420" windowHeight="21100" activeTab="1" xr2:uid="{92EAB641-A083-4750-8BAB-826CA6C43912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3" l="1"/>
  <c r="F29" i="3" s="1"/>
  <c r="F7" i="3"/>
  <c r="F28" i="3" s="1"/>
  <c r="F30" i="3" l="1"/>
  <c r="F7" i="1" l="1"/>
  <c r="F28" i="1" s="1"/>
  <c r="F26" i="1"/>
  <c r="F29" i="1" s="1"/>
  <c r="F30" i="1" s="1"/>
</calcChain>
</file>

<file path=xl/sharedStrings.xml><?xml version="1.0" encoding="utf-8"?>
<sst xmlns="http://schemas.openxmlformats.org/spreadsheetml/2006/main" count="71" uniqueCount="46">
  <si>
    <t>Estimated Income</t>
  </si>
  <si>
    <t>HOA</t>
  </si>
  <si>
    <t>Eques Ctr</t>
  </si>
  <si>
    <t>Revenue from Members Owned Residential Lots  (32)</t>
  </si>
  <si>
    <t>based on $250 per resident</t>
  </si>
  <si>
    <t>Revenue from Members Owned Equestrian Lots (28)</t>
  </si>
  <si>
    <t>Barn Revenue</t>
  </si>
  <si>
    <t>Based on lease payment</t>
  </si>
  <si>
    <t>Admin Fees (Estoppel Cert, ARC , fines &amp; late fees)</t>
  </si>
  <si>
    <t xml:space="preserve">Total Income </t>
  </si>
  <si>
    <t>Estimated Expenses</t>
  </si>
  <si>
    <t>Utilities</t>
  </si>
  <si>
    <t>Propane</t>
  </si>
  <si>
    <t>Electricity</t>
  </si>
  <si>
    <t>Fire /Camera Monitoring</t>
  </si>
  <si>
    <t>Insurance</t>
  </si>
  <si>
    <t>Professional, Association  and tax prep Fees</t>
  </si>
  <si>
    <t>Postage and Supplies</t>
  </si>
  <si>
    <t>Repair and Maintenance</t>
  </si>
  <si>
    <t>Landscape and Grounds Maintenance</t>
  </si>
  <si>
    <t>Federal Income Tax</t>
  </si>
  <si>
    <t>Property Tax</t>
  </si>
  <si>
    <t>Legal Fees</t>
  </si>
  <si>
    <t>Pest Control</t>
  </si>
  <si>
    <t>Trail Maintenance</t>
  </si>
  <si>
    <t>Manure removal</t>
  </si>
  <si>
    <t>Bank/Quickbook Fees</t>
  </si>
  <si>
    <t>Total Expenses</t>
  </si>
  <si>
    <t>Total Annual Income</t>
  </si>
  <si>
    <t>Total Annual Expenses</t>
  </si>
  <si>
    <t>Projected Surplus</t>
  </si>
  <si>
    <t>At 60 residents - equal HOA assessment is $973.33 ($81.11 a month per resident)</t>
  </si>
  <si>
    <t>based on $1800 per resident</t>
  </si>
  <si>
    <t>At 77 lots - equal assessment is 728.68 ($60.73 a month per lot)</t>
  </si>
  <si>
    <t>2025 Equestrian Center Budget version 2</t>
  </si>
  <si>
    <t>Hospitality</t>
  </si>
  <si>
    <t>Residents = $20.83 a month toward HOA expenses ($250 a year)</t>
  </si>
  <si>
    <t>Eques lot = $150 a month ($143.17 toward HOA expenses) ($1800 a year)</t>
  </si>
  <si>
    <t>Current Assessment</t>
  </si>
  <si>
    <t>Office Automation (web/internet)</t>
  </si>
  <si>
    <t>Office Automation (QuickBooks)</t>
  </si>
  <si>
    <t xml:space="preserve">2025 HOA Budget </t>
  </si>
  <si>
    <r>
      <t xml:space="preserve">Based on co-op proposal - </t>
    </r>
    <r>
      <rPr>
        <b/>
        <u/>
        <sz val="11"/>
        <color theme="1"/>
        <rFont val="Aptos Narrow"/>
        <family val="2"/>
        <scheme val="minor"/>
      </rPr>
      <t>which is the projected income for the first 6 months only.</t>
    </r>
  </si>
  <si>
    <r>
      <t xml:space="preserve">based on 11 pasture and 8 stall boarders </t>
    </r>
    <r>
      <rPr>
        <b/>
        <sz val="11"/>
        <color theme="1"/>
        <rFont val="Aptos Narrow"/>
        <family val="2"/>
        <scheme val="minor"/>
      </rPr>
      <t>(Jan thru Jun only)</t>
    </r>
  </si>
  <si>
    <t>Barn Revenue - Co-Op</t>
  </si>
  <si>
    <t>based on remains from eques residents (Jan thru Dec)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</si>
</sst>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164" fontId="0" fillId="0" borderId="1" xfId="1" applyNumberFormat="1" applyFont="1" applyFill="1" applyBorder="1"/>
    <xf numFmtId="0" fontId="0" fillId="0" borderId="1" xfId="0" applyBorder="1"/>
    <xf numFmtId="165" fontId="0" fillId="0" borderId="1" xfId="0" applyNumberFormat="1" applyBorder="1"/>
    <xf numFmtId="164" fontId="2" fillId="2" borderId="1" xfId="1" applyNumberFormat="1" applyFont="1" applyFill="1" applyBorder="1"/>
    <xf numFmtId="166" fontId="0" fillId="0" borderId="1" xfId="0" applyNumberFormat="1" applyBorder="1"/>
    <xf numFmtId="165" fontId="0" fillId="0" borderId="1" xfId="1" applyNumberFormat="1" applyFont="1" applyBorder="1"/>
    <xf numFmtId="0" fontId="0" fillId="0" borderId="3" xfId="0" applyBorder="1" applyAlignment="1">
      <alignment horizontal="left"/>
    </xf>
    <xf numFmtId="0" fontId="2" fillId="0" borderId="0" xfId="0" applyFont="1"/>
    <xf numFmtId="165" fontId="0" fillId="0" borderId="0" xfId="0" applyNumberFormat="1"/>
    <xf numFmtId="7" fontId="0" fillId="0" borderId="1" xfId="1" applyNumberFormat="1" applyFont="1" applyBorder="1"/>
    <xf numFmtId="8" fontId="0" fillId="0" borderId="1" xfId="0" applyNumberFormat="1" applyBorder="1"/>
    <xf numFmtId="7" fontId="2" fillId="2" borderId="1" xfId="1" applyNumberFormat="1" applyFont="1" applyFill="1" applyBorder="1"/>
    <xf numFmtId="7" fontId="3" fillId="3" borderId="1" xfId="1" applyNumberFormat="1" applyFont="1" applyFill="1" applyBorder="1"/>
    <xf numFmtId="7" fontId="2" fillId="0" borderId="1" xfId="1" applyNumberFormat="1" applyFont="1" applyFill="1" applyBorder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textRotation="90"/>
    </xf>
  </cellXfs>
  <cellStyles count="2"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D6114-EE16-4C8F-8356-510FAD281913}">
  <sheetPr>
    <pageSetUpPr fitToPage="1"/>
  </sheetPr>
  <dimension ref="A1:G39"/>
  <sheetViews>
    <sheetView workbookViewId="0">
      <selection activeCell="C40" sqref="C40"/>
    </sheetView>
  </sheetViews>
  <sheetFormatPr defaultRowHeight="14.5" x14ac:dyDescent="0.35"/>
  <cols>
    <col min="1" max="1" width="8.7265625" customWidth="1"/>
    <col min="5" max="5" width="9.36328125" customWidth="1"/>
    <col min="6" max="6" width="12.6328125" customWidth="1"/>
    <col min="7" max="7" width="14" customWidth="1"/>
  </cols>
  <sheetData>
    <row r="1" spans="1:7" ht="18.5" x14ac:dyDescent="0.45">
      <c r="A1" s="19" t="s">
        <v>41</v>
      </c>
      <c r="B1" s="1"/>
      <c r="F1" s="2"/>
    </row>
    <row r="2" spans="1:7" x14ac:dyDescent="0.35">
      <c r="A2" s="26" t="s">
        <v>0</v>
      </c>
      <c r="B2" s="26"/>
      <c r="C2" s="26"/>
      <c r="D2" s="26"/>
      <c r="E2" s="27"/>
      <c r="F2" s="3" t="s">
        <v>1</v>
      </c>
    </row>
    <row r="3" spans="1:7" x14ac:dyDescent="0.35">
      <c r="A3" s="22" t="s">
        <v>3</v>
      </c>
      <c r="B3" s="22"/>
      <c r="C3" s="22"/>
      <c r="D3" s="22"/>
      <c r="E3" s="23"/>
      <c r="F3" s="5">
        <v>8000</v>
      </c>
      <c r="G3" t="s">
        <v>4</v>
      </c>
    </row>
    <row r="4" spans="1:7" x14ac:dyDescent="0.35">
      <c r="A4" s="22" t="s">
        <v>5</v>
      </c>
      <c r="B4" s="22"/>
      <c r="C4" s="22"/>
      <c r="D4" s="22"/>
      <c r="E4" s="23"/>
      <c r="F4" s="5">
        <v>50400</v>
      </c>
      <c r="G4" t="s">
        <v>32</v>
      </c>
    </row>
    <row r="5" spans="1:7" x14ac:dyDescent="0.35">
      <c r="A5" s="22" t="s">
        <v>6</v>
      </c>
      <c r="B5" s="22"/>
      <c r="C5" s="22"/>
      <c r="D5" s="22"/>
      <c r="E5" s="23"/>
      <c r="F5" s="5">
        <v>0</v>
      </c>
      <c r="G5" t="s">
        <v>7</v>
      </c>
    </row>
    <row r="6" spans="1:7" x14ac:dyDescent="0.35">
      <c r="A6" s="28" t="s">
        <v>8</v>
      </c>
      <c r="B6" s="29"/>
      <c r="C6" s="29"/>
      <c r="D6" s="29"/>
      <c r="E6" s="30"/>
      <c r="F6" s="5">
        <v>1000</v>
      </c>
    </row>
    <row r="7" spans="1:7" x14ac:dyDescent="0.35">
      <c r="A7" s="26" t="s">
        <v>9</v>
      </c>
      <c r="B7" s="26"/>
      <c r="C7" s="26"/>
      <c r="D7" s="26"/>
      <c r="E7" s="27"/>
      <c r="F7" s="8">
        <f>SUM(F3:F6)</f>
        <v>59400</v>
      </c>
    </row>
    <row r="8" spans="1:7" x14ac:dyDescent="0.35">
      <c r="F8" s="6"/>
    </row>
    <row r="9" spans="1:7" x14ac:dyDescent="0.35">
      <c r="A9" s="31" t="s">
        <v>10</v>
      </c>
      <c r="B9" s="31"/>
      <c r="C9" s="31"/>
      <c r="D9" s="31"/>
      <c r="E9" s="24"/>
      <c r="F9" s="6"/>
    </row>
    <row r="10" spans="1:7" x14ac:dyDescent="0.35">
      <c r="A10" s="32" t="s">
        <v>11</v>
      </c>
      <c r="B10" s="22" t="s">
        <v>12</v>
      </c>
      <c r="C10" s="22"/>
      <c r="D10" s="22"/>
      <c r="E10" s="23"/>
      <c r="F10" s="9"/>
    </row>
    <row r="11" spans="1:7" x14ac:dyDescent="0.35">
      <c r="A11" s="32"/>
      <c r="B11" s="22" t="s">
        <v>13</v>
      </c>
      <c r="C11" s="22"/>
      <c r="D11" s="22"/>
      <c r="E11" s="23"/>
      <c r="F11" s="9">
        <v>1320</v>
      </c>
    </row>
    <row r="12" spans="1:7" x14ac:dyDescent="0.35">
      <c r="A12" s="32"/>
      <c r="B12" s="22" t="s">
        <v>14</v>
      </c>
      <c r="C12" s="22"/>
      <c r="D12" s="22"/>
      <c r="E12" s="23"/>
      <c r="F12" s="9"/>
    </row>
    <row r="13" spans="1:7" x14ac:dyDescent="0.35">
      <c r="A13" s="22" t="s">
        <v>40</v>
      </c>
      <c r="B13" s="22"/>
      <c r="C13" s="22"/>
      <c r="D13" s="22"/>
      <c r="E13" s="23"/>
      <c r="F13" s="9">
        <v>1188</v>
      </c>
    </row>
    <row r="14" spans="1:7" x14ac:dyDescent="0.35">
      <c r="A14" s="22" t="s">
        <v>15</v>
      </c>
      <c r="B14" s="22"/>
      <c r="C14" s="22"/>
      <c r="D14" s="22"/>
      <c r="E14" s="23"/>
      <c r="F14" s="9">
        <v>1500</v>
      </c>
    </row>
    <row r="15" spans="1:7" x14ac:dyDescent="0.35">
      <c r="A15" s="22" t="s">
        <v>16</v>
      </c>
      <c r="B15" s="22"/>
      <c r="C15" s="22"/>
      <c r="D15" s="22"/>
      <c r="E15" s="23"/>
      <c r="F15" s="9">
        <v>3000</v>
      </c>
    </row>
    <row r="16" spans="1:7" x14ac:dyDescent="0.35">
      <c r="A16" s="22" t="s">
        <v>17</v>
      </c>
      <c r="B16" s="22"/>
      <c r="C16" s="22"/>
      <c r="D16" s="22"/>
      <c r="E16" s="23"/>
      <c r="F16" s="9">
        <v>150</v>
      </c>
    </row>
    <row r="17" spans="1:7" x14ac:dyDescent="0.35">
      <c r="A17" s="22" t="s">
        <v>18</v>
      </c>
      <c r="B17" s="22"/>
      <c r="C17" s="22"/>
      <c r="D17" s="22"/>
      <c r="E17" s="23"/>
      <c r="F17" s="9">
        <v>5000</v>
      </c>
    </row>
    <row r="18" spans="1:7" x14ac:dyDescent="0.35">
      <c r="A18" s="22" t="s">
        <v>19</v>
      </c>
      <c r="B18" s="22"/>
      <c r="C18" s="22"/>
      <c r="D18" s="22"/>
      <c r="E18" s="23"/>
      <c r="F18" s="9">
        <v>35450</v>
      </c>
    </row>
    <row r="19" spans="1:7" x14ac:dyDescent="0.35">
      <c r="A19" s="22" t="s">
        <v>20</v>
      </c>
      <c r="B19" s="22"/>
      <c r="C19" s="22"/>
      <c r="D19" s="22"/>
      <c r="E19" s="23"/>
      <c r="F19" s="9">
        <v>2200</v>
      </c>
    </row>
    <row r="20" spans="1:7" x14ac:dyDescent="0.35">
      <c r="A20" s="22" t="s">
        <v>21</v>
      </c>
      <c r="B20" s="22"/>
      <c r="C20" s="22"/>
      <c r="D20" s="22"/>
      <c r="E20" s="23"/>
      <c r="F20" s="9">
        <v>250</v>
      </c>
    </row>
    <row r="21" spans="1:7" x14ac:dyDescent="0.35">
      <c r="A21" s="22" t="s">
        <v>22</v>
      </c>
      <c r="B21" s="22"/>
      <c r="C21" s="22"/>
      <c r="D21" s="22"/>
      <c r="E21" s="23"/>
      <c r="F21" s="9">
        <v>4000</v>
      </c>
    </row>
    <row r="22" spans="1:7" x14ac:dyDescent="0.35">
      <c r="A22" s="4" t="s">
        <v>23</v>
      </c>
      <c r="B22" s="11"/>
      <c r="C22" s="11"/>
      <c r="D22" s="11"/>
      <c r="E22" s="11"/>
      <c r="F22" s="9"/>
    </row>
    <row r="23" spans="1:7" x14ac:dyDescent="0.35">
      <c r="A23" s="4" t="s">
        <v>24</v>
      </c>
      <c r="B23" s="11"/>
      <c r="C23" s="11"/>
      <c r="D23" s="11"/>
      <c r="E23" s="11"/>
      <c r="F23" s="9">
        <v>1500</v>
      </c>
    </row>
    <row r="24" spans="1:7" x14ac:dyDescent="0.35">
      <c r="A24" s="4" t="s">
        <v>35</v>
      </c>
      <c r="B24" s="11"/>
      <c r="C24" s="11"/>
      <c r="D24" s="11"/>
      <c r="E24" s="11"/>
      <c r="F24" s="9">
        <v>1000</v>
      </c>
    </row>
    <row r="25" spans="1:7" x14ac:dyDescent="0.35">
      <c r="A25" s="4" t="s">
        <v>26</v>
      </c>
      <c r="B25" s="11"/>
      <c r="C25" s="11"/>
      <c r="D25" s="11"/>
      <c r="E25" s="11"/>
      <c r="F25" s="9">
        <v>550</v>
      </c>
    </row>
    <row r="26" spans="1:7" x14ac:dyDescent="0.35">
      <c r="A26" s="24" t="s">
        <v>27</v>
      </c>
      <c r="B26" s="25"/>
      <c r="C26" s="25"/>
      <c r="D26" s="25"/>
      <c r="E26" s="25"/>
      <c r="F26" s="9">
        <f>SUM(F11:F25)</f>
        <v>57108</v>
      </c>
    </row>
    <row r="27" spans="1:7" x14ac:dyDescent="0.35">
      <c r="F27" s="9"/>
    </row>
    <row r="28" spans="1:7" x14ac:dyDescent="0.35">
      <c r="A28" s="20" t="s">
        <v>28</v>
      </c>
      <c r="B28" s="20"/>
      <c r="C28" s="20"/>
      <c r="D28" s="20"/>
      <c r="E28" s="21"/>
      <c r="F28" s="9">
        <f>F7</f>
        <v>59400</v>
      </c>
    </row>
    <row r="29" spans="1:7" x14ac:dyDescent="0.35">
      <c r="A29" s="20" t="s">
        <v>29</v>
      </c>
      <c r="B29" s="20"/>
      <c r="C29" s="20"/>
      <c r="D29" s="20"/>
      <c r="E29" s="21"/>
      <c r="F29" s="9">
        <f>F26</f>
        <v>57108</v>
      </c>
    </row>
    <row r="30" spans="1:7" x14ac:dyDescent="0.35">
      <c r="A30" s="20" t="s">
        <v>30</v>
      </c>
      <c r="B30" s="20"/>
      <c r="C30" s="20"/>
      <c r="D30" s="20"/>
      <c r="E30" s="21"/>
      <c r="F30" s="18">
        <f>F28-F29</f>
        <v>2292</v>
      </c>
    </row>
    <row r="31" spans="1:7" x14ac:dyDescent="0.35">
      <c r="A31" s="12"/>
      <c r="G31" s="13"/>
    </row>
    <row r="33" spans="2:2" x14ac:dyDescent="0.35">
      <c r="B33" t="s">
        <v>31</v>
      </c>
    </row>
    <row r="34" spans="2:2" x14ac:dyDescent="0.35">
      <c r="B34" t="s">
        <v>33</v>
      </c>
    </row>
    <row r="35" spans="2:2" x14ac:dyDescent="0.35">
      <c r="B35" s="12" t="s">
        <v>38</v>
      </c>
    </row>
    <row r="36" spans="2:2" x14ac:dyDescent="0.35">
      <c r="B36" t="s">
        <v>36</v>
      </c>
    </row>
    <row r="37" spans="2:2" x14ac:dyDescent="0.35">
      <c r="B37" t="s">
        <v>37</v>
      </c>
    </row>
    <row r="39" spans="2:2" x14ac:dyDescent="0.35">
      <c r="B39" s="12"/>
    </row>
  </sheetData>
  <mergeCells count="24">
    <mergeCell ref="A13:E13"/>
    <mergeCell ref="A2:E2"/>
    <mergeCell ref="A3:E3"/>
    <mergeCell ref="A4:E4"/>
    <mergeCell ref="A5:E5"/>
    <mergeCell ref="A6:E6"/>
    <mergeCell ref="A7:E7"/>
    <mergeCell ref="A9:E9"/>
    <mergeCell ref="A10:A12"/>
    <mergeCell ref="B10:E10"/>
    <mergeCell ref="B11:E11"/>
    <mergeCell ref="B12:E12"/>
    <mergeCell ref="A30:E30"/>
    <mergeCell ref="A14:E14"/>
    <mergeCell ref="A15:E15"/>
    <mergeCell ref="A16:E16"/>
    <mergeCell ref="A17:E17"/>
    <mergeCell ref="A18:E18"/>
    <mergeCell ref="A19:E19"/>
    <mergeCell ref="A20:E20"/>
    <mergeCell ref="A21:E21"/>
    <mergeCell ref="A26:E26"/>
    <mergeCell ref="A28:E28"/>
    <mergeCell ref="A29:E29"/>
  </mergeCells>
  <conditionalFormatting sqref="F30">
    <cfRule type="cellIs" dxfId="3" priority="1" operator="greaterThan">
      <formula>0</formula>
    </cfRule>
    <cfRule type="cellIs" dxfId="2" priority="2" operator="lessThan">
      <formula>0</formula>
    </cfRule>
  </conditionalFormatting>
  <pageMargins left="0.7" right="0.7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54373-F42D-4BB2-9AAC-DA6B3AFE552F}">
  <sheetPr>
    <pageSetUpPr fitToPage="1"/>
  </sheetPr>
  <dimension ref="A1:G32"/>
  <sheetViews>
    <sheetView tabSelected="1" workbookViewId="0">
      <selection activeCell="J21" sqref="J21"/>
    </sheetView>
  </sheetViews>
  <sheetFormatPr defaultRowHeight="14.5" x14ac:dyDescent="0.35"/>
  <cols>
    <col min="1" max="1" width="9.7265625" customWidth="1"/>
    <col min="2" max="2" width="20.08984375" customWidth="1"/>
    <col min="3" max="3" width="13.54296875" customWidth="1"/>
    <col min="5" max="5" width="0.36328125" customWidth="1"/>
    <col min="6" max="6" width="12.7265625" customWidth="1"/>
  </cols>
  <sheetData>
    <row r="1" spans="1:7" ht="18.5" customHeight="1" x14ac:dyDescent="0.45">
      <c r="A1" s="19" t="s">
        <v>34</v>
      </c>
      <c r="B1" s="1"/>
      <c r="F1" s="2"/>
    </row>
    <row r="2" spans="1:7" x14ac:dyDescent="0.35">
      <c r="A2" s="26" t="s">
        <v>0</v>
      </c>
      <c r="B2" s="26"/>
      <c r="C2" s="26"/>
      <c r="D2" s="26"/>
      <c r="E2" s="27"/>
      <c r="F2" s="3" t="s">
        <v>2</v>
      </c>
    </row>
    <row r="3" spans="1:7" x14ac:dyDescent="0.35">
      <c r="A3" s="22" t="s">
        <v>3</v>
      </c>
      <c r="B3" s="22"/>
      <c r="C3" s="22"/>
      <c r="D3" s="22"/>
      <c r="E3" s="23"/>
      <c r="F3" s="6"/>
    </row>
    <row r="4" spans="1:7" x14ac:dyDescent="0.35">
      <c r="A4" s="22" t="s">
        <v>5</v>
      </c>
      <c r="B4" s="22"/>
      <c r="C4" s="22"/>
      <c r="D4" s="22"/>
      <c r="E4" s="23"/>
      <c r="F4" s="15">
        <v>2294.88</v>
      </c>
      <c r="G4" t="s">
        <v>45</v>
      </c>
    </row>
    <row r="5" spans="1:7" x14ac:dyDescent="0.35">
      <c r="A5" s="22" t="s">
        <v>44</v>
      </c>
      <c r="B5" s="22"/>
      <c r="C5" s="22"/>
      <c r="D5" s="22"/>
      <c r="E5" s="23"/>
      <c r="F5" s="14">
        <v>30000</v>
      </c>
      <c r="G5" t="s">
        <v>43</v>
      </c>
    </row>
    <row r="6" spans="1:7" x14ac:dyDescent="0.35">
      <c r="A6" s="28" t="s">
        <v>8</v>
      </c>
      <c r="B6" s="29"/>
      <c r="C6" s="29"/>
      <c r="D6" s="29"/>
      <c r="E6" s="30"/>
      <c r="F6" s="6"/>
    </row>
    <row r="7" spans="1:7" x14ac:dyDescent="0.35">
      <c r="A7" s="26" t="s">
        <v>9</v>
      </c>
      <c r="B7" s="26"/>
      <c r="C7" s="26"/>
      <c r="D7" s="26"/>
      <c r="E7" s="27"/>
      <c r="F7" s="16">
        <f>SUM(F3:F6)</f>
        <v>32294.880000000001</v>
      </c>
    </row>
    <row r="8" spans="1:7" x14ac:dyDescent="0.35">
      <c r="F8" s="6"/>
    </row>
    <row r="9" spans="1:7" x14ac:dyDescent="0.35">
      <c r="A9" s="31" t="s">
        <v>10</v>
      </c>
      <c r="B9" s="31"/>
      <c r="C9" s="31"/>
      <c r="D9" s="31"/>
      <c r="E9" s="24"/>
      <c r="F9" s="6"/>
    </row>
    <row r="10" spans="1:7" ht="14.5" customHeight="1" x14ac:dyDescent="0.35">
      <c r="A10" s="32" t="s">
        <v>11</v>
      </c>
      <c r="B10" s="22" t="s">
        <v>12</v>
      </c>
      <c r="C10" s="22"/>
      <c r="D10" s="22"/>
      <c r="E10" s="23"/>
      <c r="F10" s="7">
        <v>500</v>
      </c>
    </row>
    <row r="11" spans="1:7" x14ac:dyDescent="0.35">
      <c r="A11" s="32"/>
      <c r="B11" s="22" t="s">
        <v>13</v>
      </c>
      <c r="C11" s="22"/>
      <c r="D11" s="22"/>
      <c r="E11" s="23"/>
      <c r="F11" s="7">
        <v>8000</v>
      </c>
    </row>
    <row r="12" spans="1:7" x14ac:dyDescent="0.35">
      <c r="A12" s="32"/>
      <c r="B12" s="22" t="s">
        <v>14</v>
      </c>
      <c r="C12" s="22"/>
      <c r="D12" s="22"/>
      <c r="E12" s="23"/>
      <c r="F12" s="10">
        <v>2300</v>
      </c>
    </row>
    <row r="13" spans="1:7" x14ac:dyDescent="0.35">
      <c r="A13" s="22" t="s">
        <v>39</v>
      </c>
      <c r="B13" s="22"/>
      <c r="C13" s="22"/>
      <c r="D13" s="22"/>
      <c r="E13" s="23"/>
      <c r="F13" s="7">
        <v>1900</v>
      </c>
    </row>
    <row r="14" spans="1:7" x14ac:dyDescent="0.35">
      <c r="A14" s="22" t="s">
        <v>15</v>
      </c>
      <c r="B14" s="22"/>
      <c r="C14" s="22"/>
      <c r="D14" s="22"/>
      <c r="E14" s="23"/>
      <c r="F14" s="7">
        <v>22000</v>
      </c>
    </row>
    <row r="15" spans="1:7" x14ac:dyDescent="0.35">
      <c r="A15" s="22" t="s">
        <v>16</v>
      </c>
      <c r="B15" s="22"/>
      <c r="C15" s="22"/>
      <c r="D15" s="22"/>
      <c r="E15" s="23"/>
      <c r="F15" s="7">
        <v>140</v>
      </c>
    </row>
    <row r="16" spans="1:7" x14ac:dyDescent="0.35">
      <c r="A16" s="22" t="s">
        <v>17</v>
      </c>
      <c r="B16" s="22"/>
      <c r="C16" s="22"/>
      <c r="D16" s="22"/>
      <c r="E16" s="23"/>
      <c r="F16" s="7"/>
    </row>
    <row r="17" spans="1:7" x14ac:dyDescent="0.35">
      <c r="A17" s="22" t="s">
        <v>18</v>
      </c>
      <c r="B17" s="22"/>
      <c r="C17" s="22"/>
      <c r="D17" s="22"/>
      <c r="E17" s="23"/>
      <c r="F17" s="7">
        <v>5000</v>
      </c>
    </row>
    <row r="18" spans="1:7" x14ac:dyDescent="0.35">
      <c r="A18" s="22" t="s">
        <v>19</v>
      </c>
      <c r="B18" s="22"/>
      <c r="C18" s="22"/>
      <c r="D18" s="22"/>
      <c r="E18" s="23"/>
      <c r="F18" s="7">
        <v>12100</v>
      </c>
    </row>
    <row r="19" spans="1:7" x14ac:dyDescent="0.35">
      <c r="A19" s="22" t="s">
        <v>20</v>
      </c>
      <c r="B19" s="22"/>
      <c r="C19" s="22"/>
      <c r="D19" s="22"/>
      <c r="E19" s="23"/>
      <c r="F19" s="7"/>
    </row>
    <row r="20" spans="1:7" x14ac:dyDescent="0.35">
      <c r="A20" s="22" t="s">
        <v>21</v>
      </c>
      <c r="B20" s="22"/>
      <c r="C20" s="22"/>
      <c r="D20" s="22"/>
      <c r="E20" s="23"/>
      <c r="F20" s="7"/>
    </row>
    <row r="21" spans="1:7" x14ac:dyDescent="0.35">
      <c r="A21" s="22" t="s">
        <v>22</v>
      </c>
      <c r="B21" s="22"/>
      <c r="C21" s="22"/>
      <c r="D21" s="22"/>
      <c r="E21" s="23"/>
      <c r="F21" s="7"/>
    </row>
    <row r="22" spans="1:7" x14ac:dyDescent="0.35">
      <c r="A22" s="4" t="s">
        <v>23</v>
      </c>
      <c r="B22" s="11"/>
      <c r="C22" s="11"/>
      <c r="D22" s="11"/>
      <c r="E22" s="11"/>
      <c r="F22" s="7">
        <v>1270</v>
      </c>
    </row>
    <row r="23" spans="1:7" x14ac:dyDescent="0.35">
      <c r="A23" s="4" t="s">
        <v>24</v>
      </c>
      <c r="B23" s="11"/>
      <c r="C23" s="11"/>
      <c r="D23" s="11"/>
      <c r="E23" s="11"/>
      <c r="F23" s="7"/>
    </row>
    <row r="24" spans="1:7" x14ac:dyDescent="0.35">
      <c r="A24" s="4" t="s">
        <v>25</v>
      </c>
      <c r="B24" s="11"/>
      <c r="C24" s="11"/>
      <c r="D24" s="11"/>
      <c r="E24" s="11"/>
      <c r="F24" s="7">
        <v>900</v>
      </c>
    </row>
    <row r="25" spans="1:7" x14ac:dyDescent="0.35">
      <c r="A25" s="4" t="s">
        <v>26</v>
      </c>
      <c r="B25" s="11"/>
      <c r="C25" s="11"/>
      <c r="D25" s="11"/>
      <c r="E25" s="11"/>
      <c r="F25" s="7"/>
    </row>
    <row r="26" spans="1:7" x14ac:dyDescent="0.35">
      <c r="A26" s="24" t="s">
        <v>27</v>
      </c>
      <c r="B26" s="25"/>
      <c r="C26" s="25"/>
      <c r="D26" s="25"/>
      <c r="E26" s="25"/>
      <c r="F26" s="9">
        <f>SUM(F10:F25)</f>
        <v>54110</v>
      </c>
    </row>
    <row r="27" spans="1:7" x14ac:dyDescent="0.35">
      <c r="F27" s="7"/>
    </row>
    <row r="28" spans="1:7" x14ac:dyDescent="0.35">
      <c r="A28" s="20" t="s">
        <v>28</v>
      </c>
      <c r="B28" s="20"/>
      <c r="C28" s="20"/>
      <c r="D28" s="20"/>
      <c r="E28" s="21"/>
      <c r="F28" s="9">
        <f>F7</f>
        <v>32294.880000000001</v>
      </c>
    </row>
    <row r="29" spans="1:7" x14ac:dyDescent="0.35">
      <c r="A29" s="20" t="s">
        <v>29</v>
      </c>
      <c r="B29" s="20"/>
      <c r="C29" s="20"/>
      <c r="D29" s="20"/>
      <c r="E29" s="21"/>
      <c r="F29" s="9">
        <f>F26</f>
        <v>54110</v>
      </c>
    </row>
    <row r="30" spans="1:7" x14ac:dyDescent="0.35">
      <c r="A30" s="20" t="s">
        <v>30</v>
      </c>
      <c r="B30" s="20"/>
      <c r="C30" s="20"/>
      <c r="D30" s="20"/>
      <c r="E30" s="21"/>
      <c r="F30" s="17">
        <f>F28-F29</f>
        <v>-21815.119999999999</v>
      </c>
    </row>
    <row r="31" spans="1:7" x14ac:dyDescent="0.35">
      <c r="A31" s="12"/>
      <c r="G31" s="13"/>
    </row>
    <row r="32" spans="1:7" x14ac:dyDescent="0.35">
      <c r="B32" s="12" t="s">
        <v>42</v>
      </c>
    </row>
  </sheetData>
  <mergeCells count="24">
    <mergeCell ref="A30:E30"/>
    <mergeCell ref="A14:E14"/>
    <mergeCell ref="A15:E15"/>
    <mergeCell ref="A16:E16"/>
    <mergeCell ref="A17:E17"/>
    <mergeCell ref="A18:E18"/>
    <mergeCell ref="A19:E19"/>
    <mergeCell ref="A20:E20"/>
    <mergeCell ref="A21:E21"/>
    <mergeCell ref="A26:E26"/>
    <mergeCell ref="A28:E28"/>
    <mergeCell ref="A29:E29"/>
    <mergeCell ref="A13:E13"/>
    <mergeCell ref="A2:E2"/>
    <mergeCell ref="A3:E3"/>
    <mergeCell ref="A4:E4"/>
    <mergeCell ref="A5:E5"/>
    <mergeCell ref="A6:E6"/>
    <mergeCell ref="A7:E7"/>
    <mergeCell ref="A9:E9"/>
    <mergeCell ref="A10:A12"/>
    <mergeCell ref="B10:E10"/>
    <mergeCell ref="B11:E11"/>
    <mergeCell ref="B12:E12"/>
  </mergeCells>
  <conditionalFormatting sqref="F30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Thomas Barritt</cp:lastModifiedBy>
  <cp:lastPrinted>2024-11-06T19:59:33Z</cp:lastPrinted>
  <dcterms:created xsi:type="dcterms:W3CDTF">2024-10-04T14:41:06Z</dcterms:created>
  <dcterms:modified xsi:type="dcterms:W3CDTF">2024-12-06T13:30:46Z</dcterms:modified>
</cp:coreProperties>
</file>