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/Desktop/"/>
    </mc:Choice>
  </mc:AlternateContent>
  <xr:revisionPtr revIDLastSave="0" documentId="8_{6CFF8E55-F611-B246-A915-CCA1EEA33023}" xr6:coauthVersionLast="47" xr6:coauthVersionMax="47" xr10:uidLastSave="{00000000-0000-0000-0000-000000000000}"/>
  <bookViews>
    <workbookView xWindow="0" yWindow="740" windowWidth="29400" windowHeight="18380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2" l="1"/>
  <c r="L21" i="2"/>
  <c r="K21" i="2"/>
  <c r="J21" i="2"/>
  <c r="I21" i="2"/>
  <c r="H21" i="2"/>
  <c r="G21" i="2"/>
  <c r="F21" i="2"/>
  <c r="D21" i="2"/>
  <c r="C21" i="2"/>
  <c r="B21" i="2"/>
  <c r="E21" i="2"/>
  <c r="P16" i="1" l="1"/>
  <c r="N16" i="1"/>
  <c r="N20" i="2" l="1"/>
  <c r="O21" i="2"/>
  <c r="N4" i="2"/>
  <c r="P4" i="2" s="1"/>
  <c r="N18" i="2" l="1"/>
  <c r="N12" i="2"/>
  <c r="P19" i="2" l="1"/>
  <c r="P18" i="2"/>
  <c r="N16" i="2"/>
  <c r="P16" i="2" s="1"/>
  <c r="N15" i="2"/>
  <c r="P15" i="2" s="1"/>
  <c r="N14" i="2"/>
  <c r="P14" i="2" s="1"/>
  <c r="N13" i="2"/>
  <c r="N11" i="2"/>
  <c r="P11" i="2" s="1"/>
  <c r="N10" i="2"/>
  <c r="P10" i="2" s="1"/>
  <c r="N9" i="2"/>
  <c r="P9" i="2" s="1"/>
  <c r="N8" i="2"/>
  <c r="N7" i="2"/>
  <c r="P7" i="2" s="1"/>
  <c r="N6" i="2"/>
  <c r="P6" i="2" s="1"/>
  <c r="N5" i="2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N15" i="1"/>
  <c r="P15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8" i="2" l="1"/>
  <c r="P21" i="2" s="1"/>
  <c r="N21" i="2"/>
  <c r="P13" i="2"/>
  <c r="N20" i="1"/>
  <c r="P20" i="1" s="1"/>
</calcChain>
</file>

<file path=xl/sharedStrings.xml><?xml version="1.0" encoding="utf-8"?>
<sst xmlns="http://schemas.openxmlformats.org/spreadsheetml/2006/main" count="73" uniqueCount="41">
  <si>
    <t>Propane</t>
  </si>
  <si>
    <t>Electricity</t>
  </si>
  <si>
    <t>Fire Alarm Monitoring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</si>
  <si>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</si>
  <si>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</si>
  <si>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</si>
  <si>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</si>
  <si>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</si>
  <si>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</si>
  <si>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</si>
  <si>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</si>
  <si>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</si>
  <si>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</si>
  <si>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</si>
  <si>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</si>
  <si>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</si>
  <si>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</si>
  <si>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</si>
  <si>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</si>
  <si>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</si>
  <si>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</si>
  <si>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</si>
  <si>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</si>
  <si>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</si>
  <si>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</si>
  <si>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</si>
  <si>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</si>
  <si>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</si>
  <si>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</si>
  <si>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</si>
  <si>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</si>
  <si>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indicates will show in next months billing</t>
  </si>
  <si>
    <t>Invoice has not arrived</t>
  </si>
  <si>
    <t>Lease payment</t>
  </si>
  <si>
    <t>Trail Maintenance</t>
  </si>
  <si>
    <t>Professional, Association, license, registration  and tax prep Fees</t>
  </si>
  <si>
    <t>Misc Purchase</t>
  </si>
  <si>
    <t>HWH has not reimbursed</t>
  </si>
  <si>
    <t>misc purchase</t>
  </si>
  <si>
    <t>indicates Equestrian Center account</t>
  </si>
  <si>
    <t>Fire/Video Alarm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</si>
</sst>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.00;[Red]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0" fillId="6" borderId="0" xfId="0" applyNumberFormat="1" applyFill="1"/>
    <xf numFmtId="164" fontId="0" fillId="7" borderId="0" xfId="0" applyNumberFormat="1" applyFill="1"/>
    <xf numFmtId="0" fontId="0" fillId="8" borderId="0" xfId="0" applyFill="1"/>
    <xf numFmtId="8" fontId="0" fillId="0" borderId="0" xfId="0" applyNumberFormat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0" fillId="4" borderId="0" xfId="0" applyNumberForma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8" borderId="0" xfId="0" applyNumberFormat="1" applyFill="1"/>
    <xf numFmtId="165" fontId="0" fillId="0" borderId="0" xfId="0" applyNumberFormat="1"/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3"/>
  <sheetViews>
    <sheetView tabSelected="1" view="pageLayout" zoomScaleNormal="100" workbookViewId="0">
      <selection activeCell="K24" sqref="K24"/>
    </sheetView>
  </sheetViews>
  <sheetFormatPr baseColWidth="10" defaultColWidth="8.83203125" defaultRowHeight="15" x14ac:dyDescent="0.2"/>
  <cols>
    <col min="1" max="1" width="19.6640625" customWidth="1"/>
    <col min="2" max="2" width="11.33203125" customWidth="1"/>
    <col min="6" max="6" width="10.5" customWidth="1"/>
    <col min="8" max="9" width="9.83203125" customWidth="1"/>
    <col min="14" max="14" width="10.5" customWidth="1"/>
    <col min="15" max="15" width="10.1640625" bestFit="1" customWidth="1"/>
    <col min="16" max="16" width="10.5" bestFit="1" customWidth="1"/>
  </cols>
  <sheetData>
    <row r="3" spans="1:16" ht="16" x14ac:dyDescent="0.2">
      <c r="A3" s="2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3" t="s">
        <v>26</v>
      </c>
      <c r="L3" s="3" t="s">
        <v>24</v>
      </c>
      <c r="M3" s="3" t="s">
        <v>25</v>
      </c>
      <c r="N3" s="4" t="s">
        <v>27</v>
      </c>
      <c r="O3" s="3" t="s">
        <v>28</v>
      </c>
      <c r="P3" s="3" t="s">
        <v>29</v>
      </c>
    </row>
    <row r="4" spans="1:16" ht="16" x14ac:dyDescent="0.2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ht="16" x14ac:dyDescent="0.2">
      <c r="A5" s="1" t="s">
        <v>1</v>
      </c>
      <c r="B5" s="5">
        <v>159</v>
      </c>
      <c r="C5" s="6">
        <v>156</v>
      </c>
      <c r="D5" s="6">
        <v>151</v>
      </c>
      <c r="E5" s="6">
        <v>132</v>
      </c>
      <c r="F5" s="5">
        <v>131</v>
      </c>
      <c r="G5" s="5">
        <v>95</v>
      </c>
      <c r="H5" s="5">
        <v>90</v>
      </c>
      <c r="I5" s="5">
        <v>85</v>
      </c>
      <c r="J5" s="5">
        <v>85</v>
      </c>
      <c r="K5" s="23">
        <v>85</v>
      </c>
      <c r="L5" s="18"/>
      <c r="M5" s="5"/>
      <c r="N5" s="5">
        <f t="shared" ref="N5:N20" si="0">SUM(B5:M5)</f>
        <v>1169</v>
      </c>
      <c r="O5" s="5">
        <v>2400</v>
      </c>
      <c r="P5" s="5">
        <f>O5-N5</f>
        <v>1231</v>
      </c>
    </row>
    <row r="6" spans="1:16" ht="33" customHeight="1" x14ac:dyDescent="0.2">
      <c r="A6" s="1" t="s">
        <v>2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>
        <v>0</v>
      </c>
      <c r="P6" s="5">
        <f>O6-N6</f>
        <v>0</v>
      </c>
    </row>
    <row r="7" spans="1:16" ht="48" x14ac:dyDescent="0.2">
      <c r="A7" s="1" t="s">
        <v>3</v>
      </c>
      <c r="B7" s="6">
        <v>85</v>
      </c>
      <c r="C7" s="6">
        <v>85</v>
      </c>
      <c r="D7" s="6">
        <v>85</v>
      </c>
      <c r="E7" s="17">
        <v>85</v>
      </c>
      <c r="F7" s="5">
        <v>85</v>
      </c>
      <c r="G7" s="5">
        <v>85</v>
      </c>
      <c r="H7" s="5">
        <v>85</v>
      </c>
      <c r="I7" s="7">
        <v>90</v>
      </c>
      <c r="J7" s="7">
        <v>90</v>
      </c>
      <c r="K7" s="5">
        <v>90</v>
      </c>
      <c r="L7" s="5">
        <v>90</v>
      </c>
      <c r="M7" s="5"/>
      <c r="N7" s="5">
        <f t="shared" si="0"/>
        <v>955</v>
      </c>
      <c r="O7" s="5">
        <v>1020</v>
      </c>
      <c r="P7" s="5">
        <f t="shared" ref="P7:P20" si="1">O7-N7</f>
        <v>65</v>
      </c>
    </row>
    <row r="8" spans="1:16" ht="16" x14ac:dyDescent="0.2">
      <c r="A8" s="1" t="s">
        <v>4</v>
      </c>
      <c r="B8" s="6"/>
      <c r="C8" s="6"/>
      <c r="D8" s="6"/>
      <c r="E8" s="6"/>
      <c r="F8" s="5"/>
      <c r="G8" s="5"/>
      <c r="H8" s="5"/>
      <c r="I8" s="5">
        <v>1435</v>
      </c>
      <c r="J8" s="5"/>
      <c r="K8" s="5"/>
      <c r="L8" s="5"/>
      <c r="M8" s="5"/>
      <c r="N8" s="5">
        <f t="shared" si="0"/>
        <v>1435</v>
      </c>
      <c r="O8" s="5">
        <v>2000</v>
      </c>
      <c r="P8" s="5">
        <f t="shared" si="1"/>
        <v>565</v>
      </c>
    </row>
    <row r="9" spans="1:16" ht="64" x14ac:dyDescent="0.2">
      <c r="A9" s="1" t="s">
        <v>35</v>
      </c>
      <c r="B9" s="6"/>
      <c r="C9" s="6">
        <v>1490</v>
      </c>
      <c r="D9" s="6">
        <v>618.12</v>
      </c>
      <c r="E9" s="6"/>
      <c r="F9" s="5"/>
      <c r="G9" s="5"/>
      <c r="H9" s="5">
        <v>250</v>
      </c>
      <c r="I9" s="19"/>
      <c r="J9" s="5">
        <v>250</v>
      </c>
      <c r="K9" s="5">
        <v>250</v>
      </c>
      <c r="L9" s="5">
        <v>250</v>
      </c>
      <c r="M9" s="5"/>
      <c r="N9" s="5">
        <f t="shared" si="0"/>
        <v>3108.12</v>
      </c>
      <c r="O9" s="5">
        <v>1500</v>
      </c>
      <c r="P9" s="16">
        <f t="shared" si="1"/>
        <v>-1608.12</v>
      </c>
    </row>
    <row r="10" spans="1:16" ht="16" x14ac:dyDescent="0.2">
      <c r="A10" s="1" t="s">
        <v>5</v>
      </c>
      <c r="B10" s="6"/>
      <c r="C10" s="6"/>
      <c r="D10" s="6"/>
      <c r="E10" s="6"/>
      <c r="F10" s="5"/>
      <c r="H10" s="5">
        <v>15.03</v>
      </c>
      <c r="I10" s="5"/>
      <c r="J10" s="5">
        <v>66</v>
      </c>
      <c r="K10" s="5"/>
      <c r="L10" s="5"/>
      <c r="M10" s="5"/>
      <c r="N10" s="5">
        <f t="shared" si="0"/>
        <v>81.03</v>
      </c>
      <c r="O10" s="5">
        <v>200</v>
      </c>
      <c r="P10" s="5">
        <f t="shared" si="1"/>
        <v>118.97</v>
      </c>
    </row>
    <row r="11" spans="1:16" ht="16" x14ac:dyDescent="0.2">
      <c r="A11" s="1" t="s">
        <v>6</v>
      </c>
      <c r="B11" s="6">
        <v>276.64</v>
      </c>
      <c r="C11" s="6"/>
      <c r="D11" s="6"/>
      <c r="E11" s="6"/>
      <c r="F11" s="5">
        <v>655.75</v>
      </c>
      <c r="G11" s="5"/>
      <c r="H11" s="5"/>
      <c r="I11" s="5">
        <v>300</v>
      </c>
      <c r="J11" s="5"/>
      <c r="K11" s="5"/>
      <c r="L11" s="5"/>
      <c r="M11" s="5"/>
      <c r="N11" s="5">
        <f t="shared" si="0"/>
        <v>1232.3899999999999</v>
      </c>
      <c r="O11" s="5">
        <v>2000</v>
      </c>
      <c r="P11" s="5">
        <f t="shared" si="1"/>
        <v>767.61000000000013</v>
      </c>
    </row>
    <row r="12" spans="1:16" ht="32" x14ac:dyDescent="0.2">
      <c r="A12" s="1" t="s">
        <v>7</v>
      </c>
      <c r="B12" s="6"/>
      <c r="C12" s="6"/>
      <c r="D12" s="6"/>
      <c r="E12" s="17">
        <v>863.7</v>
      </c>
      <c r="F12" s="5">
        <v>6800</v>
      </c>
      <c r="G12" s="5">
        <v>1600</v>
      </c>
      <c r="H12" s="7"/>
      <c r="I12" s="7">
        <v>7200</v>
      </c>
      <c r="J12" s="5">
        <v>1200</v>
      </c>
      <c r="K12" s="5">
        <v>7000</v>
      </c>
      <c r="L12" s="5">
        <v>526.73</v>
      </c>
      <c r="M12" s="5"/>
      <c r="N12" s="5">
        <f t="shared" si="0"/>
        <v>25190.43</v>
      </c>
      <c r="O12" s="5">
        <v>28400</v>
      </c>
      <c r="P12" s="5">
        <f t="shared" si="1"/>
        <v>3209.5699999999997</v>
      </c>
    </row>
    <row r="13" spans="1:16" ht="16" x14ac:dyDescent="0.2">
      <c r="A13" s="1" t="s">
        <v>8</v>
      </c>
      <c r="B13" s="6">
        <v>0</v>
      </c>
      <c r="C13" s="6">
        <v>0</v>
      </c>
      <c r="D13" s="6">
        <v>0</v>
      </c>
      <c r="E13" s="6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  <c r="O13" s="5">
        <v>1700</v>
      </c>
      <c r="P13" s="5">
        <f t="shared" si="1"/>
        <v>1700</v>
      </c>
    </row>
    <row r="14" spans="1:16" ht="16" x14ac:dyDescent="0.2">
      <c r="A14" s="1" t="s">
        <v>9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>
        <v>189.64</v>
      </c>
      <c r="M14" s="5"/>
      <c r="N14" s="5">
        <f t="shared" si="0"/>
        <v>189.64</v>
      </c>
      <c r="O14" s="5">
        <v>250</v>
      </c>
      <c r="P14" s="5">
        <f t="shared" si="1"/>
        <v>60.360000000000014</v>
      </c>
    </row>
    <row r="15" spans="1:16" ht="16" x14ac:dyDescent="0.2">
      <c r="A15" s="1" t="s">
        <v>10</v>
      </c>
      <c r="B15" s="6"/>
      <c r="C15" s="6"/>
      <c r="D15" s="6"/>
      <c r="E15" s="6"/>
      <c r="F15" s="5"/>
      <c r="G15" s="5"/>
      <c r="H15" s="5"/>
      <c r="I15" s="5"/>
      <c r="J15" s="5"/>
      <c r="K15" s="5"/>
      <c r="L15" s="5"/>
      <c r="M15" s="5"/>
      <c r="N15" s="5">
        <f t="shared" si="0"/>
        <v>0</v>
      </c>
      <c r="O15" s="5">
        <v>6000</v>
      </c>
      <c r="P15" s="5">
        <f t="shared" si="1"/>
        <v>6000</v>
      </c>
    </row>
    <row r="16" spans="1:16" ht="16" x14ac:dyDescent="0.2">
      <c r="A16" s="1" t="s">
        <v>38</v>
      </c>
      <c r="B16" s="6"/>
      <c r="C16" s="6"/>
      <c r="D16" s="6">
        <v>3100</v>
      </c>
      <c r="E16" s="6"/>
      <c r="F16" s="5"/>
      <c r="G16" s="5"/>
      <c r="H16" s="5"/>
      <c r="I16" s="5"/>
      <c r="J16" s="5"/>
      <c r="K16" s="5"/>
      <c r="L16" s="5"/>
      <c r="M16" s="5"/>
      <c r="N16" s="5">
        <f t="shared" si="0"/>
        <v>3100</v>
      </c>
      <c r="O16" s="5"/>
      <c r="P16" s="16">
        <f t="shared" si="1"/>
        <v>-3100</v>
      </c>
    </row>
    <row r="17" spans="1:16" ht="16" x14ac:dyDescent="0.2">
      <c r="A17" s="1" t="s">
        <v>11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>
        <v>0</v>
      </c>
      <c r="P17" s="16">
        <f t="shared" si="1"/>
        <v>0</v>
      </c>
    </row>
    <row r="18" spans="1:16" ht="16" x14ac:dyDescent="0.2">
      <c r="A18" s="1" t="s">
        <v>34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/>
      <c r="O18" s="5">
        <v>1500</v>
      </c>
      <c r="P18" s="5"/>
    </row>
    <row r="19" spans="1:16" ht="16" x14ac:dyDescent="0.2">
      <c r="A19" s="1" t="s">
        <v>12</v>
      </c>
      <c r="B19" s="6">
        <v>167.6</v>
      </c>
      <c r="C19" s="6">
        <v>36.450000000000003</v>
      </c>
      <c r="D19" s="6">
        <v>16.5</v>
      </c>
      <c r="E19" s="6">
        <v>122.52</v>
      </c>
      <c r="F19" s="5">
        <v>42.15</v>
      </c>
      <c r="G19" s="5">
        <v>16.649999999999999</v>
      </c>
      <c r="H19" s="5">
        <v>28.45</v>
      </c>
      <c r="I19" s="5">
        <v>19.649999999999999</v>
      </c>
      <c r="J19" s="5">
        <v>29.65</v>
      </c>
      <c r="K19" s="5">
        <v>22.15</v>
      </c>
      <c r="L19" s="5">
        <v>31.65</v>
      </c>
      <c r="M19" s="5"/>
      <c r="N19" s="5">
        <f t="shared" si="0"/>
        <v>533.41999999999985</v>
      </c>
      <c r="O19" s="5">
        <v>400</v>
      </c>
      <c r="P19" s="16">
        <f t="shared" si="1"/>
        <v>-133.41999999999985</v>
      </c>
    </row>
    <row r="20" spans="1:16" ht="16" x14ac:dyDescent="0.2">
      <c r="A20" s="1" t="s">
        <v>13</v>
      </c>
      <c r="B20" s="6">
        <f>SUM(B4:B19)</f>
        <v>688.24</v>
      </c>
      <c r="C20" s="6">
        <f t="shared" ref="C20:M20" si="2">SUM(C4:C19)</f>
        <v>1767.45</v>
      </c>
      <c r="D20" s="6">
        <f t="shared" si="2"/>
        <v>3970.62</v>
      </c>
      <c r="E20" s="6">
        <f t="shared" si="2"/>
        <v>1203.22</v>
      </c>
      <c r="F20" s="6">
        <f t="shared" si="2"/>
        <v>7713.9</v>
      </c>
      <c r="G20" s="6">
        <f t="shared" si="2"/>
        <v>1796.65</v>
      </c>
      <c r="H20" s="6">
        <f t="shared" si="2"/>
        <v>468.47999999999996</v>
      </c>
      <c r="I20" s="6">
        <f t="shared" si="2"/>
        <v>9129.65</v>
      </c>
      <c r="J20" s="6">
        <f t="shared" si="2"/>
        <v>1720.65</v>
      </c>
      <c r="K20" s="6">
        <f t="shared" si="2"/>
        <v>7447.15</v>
      </c>
      <c r="L20" s="6">
        <f t="shared" si="2"/>
        <v>1088.02</v>
      </c>
      <c r="M20" s="6">
        <f t="shared" si="2"/>
        <v>0</v>
      </c>
      <c r="N20" s="5">
        <f t="shared" si="0"/>
        <v>36994.03</v>
      </c>
      <c r="O20" s="5">
        <f>SUM(O4:O19)</f>
        <v>47370</v>
      </c>
      <c r="P20" s="5">
        <f t="shared" si="1"/>
        <v>10375.970000000001</v>
      </c>
    </row>
    <row r="22" spans="1:16" x14ac:dyDescent="0.2">
      <c r="D22" s="10"/>
      <c r="E22" t="s">
        <v>31</v>
      </c>
    </row>
    <row r="23" spans="1:16" x14ac:dyDescent="0.2">
      <c r="D23" s="11"/>
      <c r="E23" t="s">
        <v>32</v>
      </c>
    </row>
  </sheetData>
  <printOptions gridLines="1"/>
  <pageMargins left="0.7" right="0.7" top="0.75" bottom="0.75" header="0.3" footer="0.3"/>
  <pageSetup scale="70" orientation="landscape" horizontalDpi="4294967293" r:id="rId1"/>
  <headerFooter>
    <oddHeader>&amp;C&amp;"-,Bold"2023 Budget vs Expense Sheet - HOA
1st Fed Operating Account&amp;RA/O Nov 15, 2023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6"/>
  <sheetViews>
    <sheetView view="pageLayout" zoomScaleNormal="100" workbookViewId="0">
      <selection activeCell="N30" sqref="N30"/>
    </sheetView>
  </sheetViews>
  <sheetFormatPr baseColWidth="10" defaultColWidth="8.83203125" defaultRowHeight="15" x14ac:dyDescent="0.2"/>
  <cols>
    <col min="1" max="1" width="20.5" style="1" customWidth="1"/>
    <col min="2" max="2" width="10.33203125" customWidth="1"/>
    <col min="3" max="3" width="9.33203125" bestFit="1" customWidth="1"/>
    <col min="4" max="4" width="10.1640625" customWidth="1"/>
    <col min="5" max="5" width="9.33203125" bestFit="1" customWidth="1"/>
    <col min="6" max="6" width="10.1640625" bestFit="1" customWidth="1"/>
    <col min="7" max="7" width="9.33203125" bestFit="1" customWidth="1"/>
    <col min="8" max="8" width="10.1640625" bestFit="1" customWidth="1"/>
    <col min="9" max="13" width="9.33203125" bestFit="1" customWidth="1"/>
    <col min="14" max="15" width="10.1640625" bestFit="1" customWidth="1"/>
    <col min="16" max="16" width="10.83203125" bestFit="1" customWidth="1"/>
  </cols>
  <sheetData>
    <row r="3" spans="1:16" ht="16" x14ac:dyDescent="0.2">
      <c r="A3" s="1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26</v>
      </c>
      <c r="L3" t="s">
        <v>24</v>
      </c>
      <c r="M3" t="s">
        <v>25</v>
      </c>
      <c r="N3" t="s">
        <v>27</v>
      </c>
      <c r="O3" t="s">
        <v>28</v>
      </c>
      <c r="P3" t="s">
        <v>29</v>
      </c>
    </row>
    <row r="4" spans="1:16" ht="16" x14ac:dyDescent="0.2">
      <c r="A4" s="1" t="s">
        <v>33</v>
      </c>
      <c r="B4" s="12">
        <v>2100</v>
      </c>
      <c r="C4" s="13">
        <v>2100</v>
      </c>
      <c r="D4" s="13">
        <v>2100</v>
      </c>
      <c r="E4" s="13">
        <v>2100</v>
      </c>
      <c r="F4" s="13">
        <v>2100</v>
      </c>
      <c r="G4" s="13">
        <v>2100</v>
      </c>
      <c r="H4" s="13">
        <v>12600</v>
      </c>
      <c r="I4" s="8"/>
      <c r="J4" s="8"/>
      <c r="K4" s="8"/>
      <c r="L4" s="8"/>
      <c r="M4" s="8"/>
      <c r="N4" s="8">
        <f t="shared" ref="N4:N20" si="0">SUM(B4:M4)</f>
        <v>25200</v>
      </c>
      <c r="O4" s="8">
        <v>25200</v>
      </c>
      <c r="P4" s="8">
        <f>O4-N4</f>
        <v>0</v>
      </c>
    </row>
    <row r="5" spans="1:16" ht="16" x14ac:dyDescent="0.2">
      <c r="A5" s="1" t="s">
        <v>0</v>
      </c>
      <c r="B5" s="8"/>
      <c r="C5" s="13">
        <v>676.04</v>
      </c>
      <c r="D5" s="8"/>
      <c r="E5" s="8"/>
      <c r="F5" s="8"/>
      <c r="G5" s="8"/>
      <c r="H5" s="8"/>
      <c r="I5" s="8"/>
      <c r="J5" s="8"/>
      <c r="K5" s="8"/>
      <c r="L5" s="8"/>
      <c r="M5" s="8"/>
      <c r="N5" s="13">
        <f>SUM(B5:M5)</f>
        <v>676.04</v>
      </c>
      <c r="O5" s="8">
        <v>1000</v>
      </c>
      <c r="P5" s="8">
        <v>1000</v>
      </c>
    </row>
    <row r="6" spans="1:16" ht="16" x14ac:dyDescent="0.2">
      <c r="A6" s="1" t="s">
        <v>1</v>
      </c>
      <c r="B6" s="8">
        <v>850</v>
      </c>
      <c r="C6" s="8">
        <v>872</v>
      </c>
      <c r="D6" s="8">
        <v>696</v>
      </c>
      <c r="E6" s="8">
        <v>776</v>
      </c>
      <c r="F6" s="8">
        <v>846</v>
      </c>
      <c r="G6" s="8">
        <v>878</v>
      </c>
      <c r="H6" s="8">
        <v>996</v>
      </c>
      <c r="I6" s="8">
        <v>1062</v>
      </c>
      <c r="J6" s="24">
        <v>915</v>
      </c>
      <c r="K6" s="21">
        <v>737</v>
      </c>
      <c r="L6" s="8"/>
      <c r="M6" s="8"/>
      <c r="N6" s="8">
        <f t="shared" si="0"/>
        <v>8628</v>
      </c>
      <c r="O6" s="8">
        <v>9600</v>
      </c>
      <c r="P6" s="8">
        <f>O6-N6</f>
        <v>972</v>
      </c>
    </row>
    <row r="7" spans="1:16" ht="32" x14ac:dyDescent="0.2">
      <c r="A7" s="1" t="s">
        <v>40</v>
      </c>
      <c r="B7" s="8"/>
      <c r="C7" s="8">
        <v>338.46</v>
      </c>
      <c r="D7" s="8"/>
      <c r="E7" s="8"/>
      <c r="F7" s="8">
        <v>354.56</v>
      </c>
      <c r="G7" s="8"/>
      <c r="H7" s="8"/>
      <c r="I7" s="20">
        <v>354.56</v>
      </c>
      <c r="J7" s="8"/>
      <c r="K7" s="8">
        <v>4380.42</v>
      </c>
      <c r="L7" s="8">
        <v>354.56</v>
      </c>
      <c r="M7" s="8"/>
      <c r="N7" s="8">
        <f t="shared" si="0"/>
        <v>5782.56</v>
      </c>
      <c r="O7" s="8">
        <v>2348</v>
      </c>
      <c r="P7" s="22">
        <f>O7-N7</f>
        <v>-3434.5600000000004</v>
      </c>
    </row>
    <row r="8" spans="1:16" ht="48" x14ac:dyDescent="0.2">
      <c r="A8" s="1" t="s">
        <v>3</v>
      </c>
      <c r="B8" s="8">
        <v>147.79</v>
      </c>
      <c r="C8" s="8">
        <v>148.71</v>
      </c>
      <c r="D8" s="8">
        <v>148.71</v>
      </c>
      <c r="E8" s="8">
        <v>148.71</v>
      </c>
      <c r="F8" s="8">
        <v>147.91</v>
      </c>
      <c r="G8" s="8">
        <v>147.91</v>
      </c>
      <c r="H8" s="8">
        <v>152.91</v>
      </c>
      <c r="I8" s="20">
        <v>152.97</v>
      </c>
      <c r="J8" s="8">
        <v>152.97</v>
      </c>
      <c r="K8" s="8">
        <v>158.66999999999999</v>
      </c>
      <c r="L8" s="8">
        <v>154.13</v>
      </c>
      <c r="M8" s="8"/>
      <c r="N8" s="8">
        <f t="shared" si="0"/>
        <v>1661.3900000000003</v>
      </c>
      <c r="O8" s="8">
        <v>1950</v>
      </c>
      <c r="P8" s="8">
        <f t="shared" ref="P8:P19" si="1">O8-N8</f>
        <v>288.60999999999967</v>
      </c>
    </row>
    <row r="9" spans="1:16" ht="16" x14ac:dyDescent="0.2">
      <c r="A9" s="1" t="s">
        <v>4</v>
      </c>
      <c r="B9" s="8"/>
      <c r="C9" s="8"/>
      <c r="D9" s="8">
        <v>5599.75</v>
      </c>
      <c r="E9" s="8">
        <v>1723.25</v>
      </c>
      <c r="F9" s="8">
        <v>1723.25</v>
      </c>
      <c r="G9" s="8">
        <v>1723.25</v>
      </c>
      <c r="H9" s="8">
        <v>1723.25</v>
      </c>
      <c r="I9" s="8">
        <v>1723.25</v>
      </c>
      <c r="J9" s="8">
        <v>1723.25</v>
      </c>
      <c r="K9" s="8">
        <v>1723.25</v>
      </c>
      <c r="L9" s="8">
        <v>1723.25</v>
      </c>
      <c r="M9" s="8"/>
      <c r="N9" s="8">
        <f t="shared" si="0"/>
        <v>19385.75</v>
      </c>
      <c r="O9" s="8">
        <v>20500</v>
      </c>
      <c r="P9" s="8">
        <f t="shared" si="1"/>
        <v>1114.25</v>
      </c>
    </row>
    <row r="10" spans="1:16" ht="48" x14ac:dyDescent="0.2">
      <c r="A10" s="1" t="s">
        <v>35</v>
      </c>
      <c r="B10" s="8"/>
      <c r="C10" s="8">
        <v>275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f t="shared" si="0"/>
        <v>275</v>
      </c>
      <c r="O10" s="8">
        <v>150</v>
      </c>
      <c r="P10" s="15">
        <f t="shared" si="1"/>
        <v>-125</v>
      </c>
    </row>
    <row r="11" spans="1:16" ht="16" x14ac:dyDescent="0.2">
      <c r="A11" s="1" t="s">
        <v>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0</v>
      </c>
      <c r="O11" s="8">
        <v>0</v>
      </c>
      <c r="P11" s="8">
        <f t="shared" si="1"/>
        <v>0</v>
      </c>
    </row>
    <row r="12" spans="1:16" ht="16" x14ac:dyDescent="0.2">
      <c r="A12" s="1" t="s">
        <v>6</v>
      </c>
      <c r="B12" s="12">
        <v>5045.7</v>
      </c>
      <c r="C12" s="8"/>
      <c r="D12" s="8"/>
      <c r="E12" s="8"/>
      <c r="F12" s="13">
        <v>256.64</v>
      </c>
      <c r="G12" s="13">
        <v>540</v>
      </c>
      <c r="H12" s="13">
        <v>2051</v>
      </c>
      <c r="I12" s="13">
        <v>250</v>
      </c>
      <c r="J12" s="13">
        <v>3325.5</v>
      </c>
      <c r="K12" s="13">
        <v>205.34</v>
      </c>
      <c r="L12" s="8"/>
      <c r="M12" s="8"/>
      <c r="N12" s="13">
        <f t="shared" si="0"/>
        <v>11674.18</v>
      </c>
      <c r="O12" s="8">
        <v>6000</v>
      </c>
      <c r="P12" s="8">
        <v>6000</v>
      </c>
    </row>
    <row r="13" spans="1:16" ht="32" x14ac:dyDescent="0.2">
      <c r="A13" s="1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>
        <v>0</v>
      </c>
      <c r="P13" s="8">
        <f t="shared" si="1"/>
        <v>0</v>
      </c>
    </row>
    <row r="14" spans="1:16" ht="16" x14ac:dyDescent="0.2">
      <c r="A14" s="1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8">
        <v>0</v>
      </c>
      <c r="P14" s="8">
        <f t="shared" si="1"/>
        <v>0</v>
      </c>
    </row>
    <row r="15" spans="1:16" ht="16" x14ac:dyDescent="0.2">
      <c r="A15" s="1" t="s">
        <v>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>
        <v>0</v>
      </c>
      <c r="P15" s="8">
        <f t="shared" si="1"/>
        <v>0</v>
      </c>
    </row>
    <row r="16" spans="1:16" ht="16" x14ac:dyDescent="0.2">
      <c r="A16" s="1" t="s">
        <v>10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si="0"/>
        <v>0</v>
      </c>
      <c r="O16" s="8">
        <v>0</v>
      </c>
      <c r="P16" s="8">
        <f t="shared" si="1"/>
        <v>0</v>
      </c>
    </row>
    <row r="17" spans="1:16" ht="16" x14ac:dyDescent="0.2">
      <c r="A17" s="1" t="s">
        <v>36</v>
      </c>
      <c r="B17" s="8"/>
      <c r="C17" s="8"/>
      <c r="D17" s="13">
        <v>3100</v>
      </c>
      <c r="E17" s="8"/>
      <c r="F17" s="8"/>
      <c r="G17" s="8"/>
      <c r="H17" s="8"/>
      <c r="I17" s="8"/>
      <c r="J17" s="8"/>
      <c r="K17" s="8"/>
      <c r="L17" s="8"/>
      <c r="M17" s="8"/>
      <c r="N17" s="13">
        <v>3100</v>
      </c>
      <c r="O17" s="8">
        <v>0</v>
      </c>
      <c r="P17" s="15">
        <v>0</v>
      </c>
    </row>
    <row r="18" spans="1:16" ht="16" x14ac:dyDescent="0.2">
      <c r="A18" s="1" t="s">
        <v>11</v>
      </c>
      <c r="B18" s="8">
        <v>107</v>
      </c>
      <c r="C18" s="8"/>
      <c r="D18" s="8"/>
      <c r="E18" s="8"/>
      <c r="F18" s="8"/>
      <c r="G18" s="8"/>
      <c r="H18" s="8"/>
      <c r="I18" s="8"/>
      <c r="J18" s="8"/>
      <c r="K18" s="8">
        <v>729.62</v>
      </c>
      <c r="L18" s="8"/>
      <c r="M18" s="8"/>
      <c r="N18" s="8">
        <f t="shared" si="0"/>
        <v>836.62</v>
      </c>
      <c r="O18" s="8">
        <v>1100</v>
      </c>
      <c r="P18" s="8">
        <f t="shared" si="1"/>
        <v>263.38</v>
      </c>
    </row>
    <row r="19" spans="1:16" ht="16" x14ac:dyDescent="0.2">
      <c r="A19" s="1" t="s">
        <v>12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v>0</v>
      </c>
      <c r="O19" s="8">
        <v>0</v>
      </c>
      <c r="P19" s="8">
        <f t="shared" si="1"/>
        <v>0</v>
      </c>
    </row>
    <row r="20" spans="1:16" ht="16" x14ac:dyDescent="0.2">
      <c r="A20" s="1" t="s">
        <v>30</v>
      </c>
      <c r="B20" s="13">
        <v>150</v>
      </c>
      <c r="C20" s="8"/>
      <c r="D20" s="8"/>
      <c r="E20" s="8"/>
      <c r="F20" s="8"/>
      <c r="G20" s="13">
        <v>150</v>
      </c>
      <c r="H20" s="8"/>
      <c r="I20" s="13">
        <v>150</v>
      </c>
      <c r="J20" s="8"/>
      <c r="K20" s="8"/>
      <c r="L20" s="13">
        <v>150</v>
      </c>
      <c r="M20" s="8"/>
      <c r="N20" s="13">
        <f t="shared" si="0"/>
        <v>600</v>
      </c>
      <c r="O20" s="8">
        <v>900</v>
      </c>
      <c r="P20" s="8">
        <v>900</v>
      </c>
    </row>
    <row r="21" spans="1:16" ht="16" x14ac:dyDescent="0.2">
      <c r="A21" s="1" t="s">
        <v>13</v>
      </c>
      <c r="B21" s="8">
        <f>SUM(B4:B20)</f>
        <v>8400.49</v>
      </c>
      <c r="C21" s="8">
        <f>SUM(C4:C20)</f>
        <v>4410.21</v>
      </c>
      <c r="D21" s="8">
        <f>SUM(D4:D20)</f>
        <v>11644.46</v>
      </c>
      <c r="E21" s="8">
        <f>SUM(E4:E20)</f>
        <v>4747.96</v>
      </c>
      <c r="F21" s="8">
        <f t="shared" ref="F21:M21" si="2">SUM(F4:F20)</f>
        <v>5428.36</v>
      </c>
      <c r="G21" s="8">
        <f t="shared" si="2"/>
        <v>5539.16</v>
      </c>
      <c r="H21" s="8">
        <f t="shared" si="2"/>
        <v>17523.16</v>
      </c>
      <c r="I21" s="8">
        <f t="shared" si="2"/>
        <v>3692.7799999999997</v>
      </c>
      <c r="J21" s="8">
        <f t="shared" si="2"/>
        <v>6116.72</v>
      </c>
      <c r="K21" s="8">
        <f t="shared" si="2"/>
        <v>7934.3</v>
      </c>
      <c r="L21" s="8">
        <f t="shared" si="2"/>
        <v>2381.94</v>
      </c>
      <c r="M21" s="8">
        <f t="shared" si="2"/>
        <v>0</v>
      </c>
      <c r="N21" s="8">
        <f>SUM(N4:N20)</f>
        <v>77819.539999999994</v>
      </c>
      <c r="O21" s="8">
        <f>SUM(O4:O20)</f>
        <v>68748</v>
      </c>
      <c r="P21" s="8">
        <f>SUM(P4:P20)</f>
        <v>6978.6799999999994</v>
      </c>
    </row>
    <row r="22" spans="1:16" x14ac:dyDescent="0.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2">
      <c r="C23" s="9"/>
      <c r="D23" t="s">
        <v>39</v>
      </c>
    </row>
    <row r="24" spans="1:16" x14ac:dyDescent="0.2">
      <c r="C24" s="10"/>
      <c r="D24" t="s">
        <v>31</v>
      </c>
    </row>
    <row r="25" spans="1:16" x14ac:dyDescent="0.2">
      <c r="C25" s="11"/>
      <c r="D25" t="s">
        <v>32</v>
      </c>
    </row>
    <row r="26" spans="1:16" x14ac:dyDescent="0.2">
      <c r="C26" s="14"/>
      <c r="D26" t="s">
        <v>37</v>
      </c>
    </row>
  </sheetData>
  <printOptions gridLines="1"/>
  <pageMargins left="0.7" right="0.7" top="0.75" bottom="0.75" header="0.3" footer="0.3"/>
  <pageSetup scale="73" orientation="landscape" horizontalDpi="4294967293" r:id="rId1"/>
  <headerFooter>
    <oddHeader>&amp;C2023 Budget vs Expense Sheet - Equestrian Center
First Federal Account&amp;RA/O Nov 15,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Emery,Alice Kaye</cp:lastModifiedBy>
  <cp:lastPrinted>2023-03-15T15:12:05Z</cp:lastPrinted>
  <dcterms:created xsi:type="dcterms:W3CDTF">2022-01-03T18:22:41Z</dcterms:created>
  <dcterms:modified xsi:type="dcterms:W3CDTF">2023-11-30T00:41:22Z</dcterms:modified>
</cp:coreProperties>
</file>