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B54F5FA-32EE-4EC4-809F-4F92017C05F0}" xr6:coauthVersionLast="47" xr6:coauthVersionMax="47" xr10:uidLastSave="{00000000-0000-0000-0000-000000000000}"/>
  <bookViews>
    <workbookView xWindow="-120" yWindow="-120" windowWidth="29040" windowHeight="15840" activeTab="1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P18" i="1" l="1"/>
  <c r="P16" i="2"/>
  <c r="M20" i="2"/>
  <c r="L20" i="2"/>
  <c r="K20" i="2"/>
  <c r="J20" i="2"/>
  <c r="I20" i="2"/>
  <c r="H20" i="2"/>
  <c r="G20" i="2"/>
  <c r="F20" i="2"/>
  <c r="D20" i="2"/>
  <c r="C20" i="2"/>
  <c r="B20" i="2"/>
  <c r="N16" i="1" l="1"/>
  <c r="P16" i="1" s="1"/>
  <c r="N19" i="2" l="1"/>
  <c r="P19" i="2" s="1"/>
  <c r="O20" i="2"/>
  <c r="N17" i="2" l="1"/>
  <c r="N11" i="2"/>
  <c r="P11" i="2" s="1"/>
  <c r="P18" i="2" l="1"/>
  <c r="P17" i="2"/>
  <c r="N15" i="2"/>
  <c r="P15" i="2" s="1"/>
  <c r="N14" i="2"/>
  <c r="P14" i="2" s="1"/>
  <c r="N13" i="2"/>
  <c r="P13" i="2" s="1"/>
  <c r="N12" i="2"/>
  <c r="N10" i="2"/>
  <c r="P10" i="2" s="1"/>
  <c r="N9" i="2"/>
  <c r="P9" i="2" s="1"/>
  <c r="N8" i="2"/>
  <c r="P8" i="2" s="1"/>
  <c r="N7" i="2"/>
  <c r="N6" i="2"/>
  <c r="P6" i="2" s="1"/>
  <c r="N5" i="2"/>
  <c r="P5" i="2" s="1"/>
  <c r="N4" i="2"/>
  <c r="P4" i="2" s="1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P15" i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7" i="2" l="1"/>
  <c r="N20" i="2"/>
  <c r="P12" i="2"/>
  <c r="N20" i="1"/>
  <c r="P20" i="1" s="1"/>
  <c r="P20" i="2" l="1"/>
</calcChain>
</file>

<file path=xl/sharedStrings.xml><?xml version="1.0" encoding="utf-8"?>
<sst xmlns="http://schemas.openxmlformats.org/spreadsheetml/2006/main" count="67" uniqueCount="40">
  <si>
    <t>Propane</t>
  </si>
  <si>
    <t>Electricity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</si>
  <si>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</si>
  <si>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</si>
  <si>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</si>
  <si>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</si>
  <si>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</si>
  <si>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</si>
  <si>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</si>
  <si>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</si>
  <si>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</si>
  <si>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</si>
  <si>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</si>
  <si>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</si>
  <si>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</si>
  <si>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</si>
  <si>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</si>
  <si>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</si>
  <si>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</si>
  <si>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</si>
  <si>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</si>
  <si>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</si>
  <si>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</si>
  <si>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</si>
  <si>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</si>
  <si>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</si>
  <si>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</si>
  <si>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</si>
  <si>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</si>
  <si>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</si>
  <si>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Trail Maintenance</t>
  </si>
  <si>
    <t>Professional, Association, license, registration  and tax prep Fees</t>
  </si>
  <si>
    <t>Misc Purchase</t>
  </si>
  <si>
    <t>indicates Equestrian Center account</t>
  </si>
  <si>
    <t>Fire/Video Alarm Monitoring</t>
  </si>
  <si>
    <t>Fire Alarm/Security Camera Monitoring</t>
  </si>
  <si>
    <t>Hospitality</t>
  </si>
  <si>
    <t>Office Automation (web/internet/QuickBooks) HOA Bank Account</t>
  </si>
  <si>
    <t xml:space="preserve">Property Tax or Sales </t>
  </si>
  <si>
    <t xml:space="preserve">Payroll Tax /Intuit QB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</si>
</sst>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0" fontId="0" fillId="3" borderId="0" xfId="0" applyFill="1"/>
    <xf numFmtId="8" fontId="2" fillId="0" borderId="0" xfId="0" applyNumberFormat="1" applyFont="1"/>
    <xf numFmtId="8" fontId="0" fillId="0" borderId="0" xfId="0" applyNumberFormat="1"/>
    <xf numFmtId="0" fontId="0" fillId="0" borderId="0" xfId="0" applyAlignment="1">
      <alignment horizontal="center"/>
    </xf>
    <xf numFmtId="164" fontId="0" fillId="4" borderId="0" xfId="0" applyNumberFormat="1" applyFill="1"/>
    <xf numFmtId="164" fontId="0" fillId="3" borderId="0" xfId="0" applyNumberFormat="1" applyFill="1"/>
    <xf numFmtId="164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3"/>
  <sheetViews>
    <sheetView view="pageLayout" zoomScaleNormal="100" workbookViewId="0">
      <selection activeCell="A17" sqref="A17"/>
    </sheetView>
  </sheetViews>
  <sheetFormatPr defaultRowHeight="15" x14ac:dyDescent="0.25"/>
  <cols>
    <col min="1" max="1" width="19.7109375" customWidth="1"/>
    <col min="2" max="2" width="9.7109375" customWidth="1"/>
    <col min="6" max="6" width="10.42578125" customWidth="1"/>
    <col min="8" max="9" width="9.7109375" customWidth="1"/>
    <col min="10" max="10" width="10.42578125" customWidth="1"/>
    <col min="12" max="12" width="10.140625" customWidth="1"/>
    <col min="13" max="13" width="9" customWidth="1"/>
    <col min="14" max="14" width="10.5703125" customWidth="1"/>
    <col min="15" max="15" width="10.28515625" bestFit="1" customWidth="1"/>
    <col min="16" max="16" width="11.5703125" customWidth="1"/>
  </cols>
  <sheetData>
    <row r="3" spans="1:16" x14ac:dyDescent="0.25">
      <c r="A3" s="2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25</v>
      </c>
      <c r="L3" s="3" t="s">
        <v>23</v>
      </c>
      <c r="M3" s="3" t="s">
        <v>24</v>
      </c>
      <c r="N3" s="4" t="s">
        <v>26</v>
      </c>
      <c r="O3" s="3" t="s">
        <v>27</v>
      </c>
      <c r="P3" s="3" t="s">
        <v>28</v>
      </c>
    </row>
    <row r="4" spans="1:16" x14ac:dyDescent="0.25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x14ac:dyDescent="0.25">
      <c r="A5" s="1" t="s">
        <v>1</v>
      </c>
      <c r="B5" s="5">
        <v>161</v>
      </c>
      <c r="C5" s="6">
        <v>169</v>
      </c>
      <c r="D5" s="6">
        <v>181</v>
      </c>
      <c r="E5" s="6">
        <v>222</v>
      </c>
      <c r="F5" s="5">
        <v>204</v>
      </c>
      <c r="G5" s="5"/>
      <c r="H5" s="5"/>
      <c r="I5" s="5"/>
      <c r="J5" s="5"/>
      <c r="K5" s="5"/>
      <c r="L5" s="5"/>
      <c r="M5" s="5"/>
      <c r="N5" s="5">
        <f t="shared" ref="N5:N20" si="0">SUM(B5:M5)</f>
        <v>937</v>
      </c>
      <c r="O5" s="5">
        <v>1320</v>
      </c>
      <c r="P5" s="5">
        <f>O5-N5</f>
        <v>383</v>
      </c>
    </row>
    <row r="6" spans="1:16" ht="33" customHeight="1" x14ac:dyDescent="0.25">
      <c r="A6" s="1" t="s">
        <v>35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/>
      <c r="P6" s="5">
        <f>O6-N6</f>
        <v>0</v>
      </c>
    </row>
    <row r="7" spans="1:16" ht="45" x14ac:dyDescent="0.25">
      <c r="A7" s="1" t="s">
        <v>2</v>
      </c>
      <c r="B7" s="6">
        <v>99</v>
      </c>
      <c r="C7" s="6">
        <v>99</v>
      </c>
      <c r="D7" s="6">
        <v>99</v>
      </c>
      <c r="E7" s="10">
        <v>99</v>
      </c>
      <c r="F7" s="5">
        <v>148</v>
      </c>
      <c r="G7" s="5"/>
      <c r="H7" s="5"/>
      <c r="I7" s="7"/>
      <c r="J7" s="7"/>
      <c r="K7" s="5"/>
      <c r="L7" s="5"/>
      <c r="M7" s="5"/>
      <c r="N7" s="5">
        <f t="shared" si="0"/>
        <v>544</v>
      </c>
      <c r="O7" s="5">
        <v>1188</v>
      </c>
      <c r="P7" s="7">
        <f t="shared" ref="P7:P20" si="1">O7-N7</f>
        <v>644</v>
      </c>
    </row>
    <row r="8" spans="1:16" x14ac:dyDescent="0.25">
      <c r="A8" s="1" t="s">
        <v>3</v>
      </c>
      <c r="B8" s="6"/>
      <c r="C8" s="6"/>
      <c r="D8" s="6"/>
      <c r="E8" s="6"/>
      <c r="F8" s="5">
        <v>35.299999999999997</v>
      </c>
      <c r="G8" s="5"/>
      <c r="H8" s="5"/>
      <c r="I8" s="5"/>
      <c r="J8" s="5"/>
      <c r="K8" s="5"/>
      <c r="L8" s="5"/>
      <c r="M8" s="5"/>
      <c r="N8" s="5">
        <f t="shared" si="0"/>
        <v>35.299999999999997</v>
      </c>
      <c r="O8" s="5">
        <v>1500</v>
      </c>
      <c r="P8" s="5">
        <f t="shared" si="1"/>
        <v>1464.7</v>
      </c>
    </row>
    <row r="9" spans="1:16" ht="60" x14ac:dyDescent="0.25">
      <c r="A9" s="1" t="s">
        <v>31</v>
      </c>
      <c r="B9" s="6">
        <v>62.5</v>
      </c>
      <c r="C9" s="6">
        <v>640</v>
      </c>
      <c r="D9" s="6">
        <v>148.75</v>
      </c>
      <c r="E9" s="6"/>
      <c r="F9" s="5">
        <v>1575</v>
      </c>
      <c r="G9" s="5"/>
      <c r="H9" s="5"/>
      <c r="I9" s="11"/>
      <c r="J9" s="5"/>
      <c r="K9" s="5"/>
      <c r="L9" s="5"/>
      <c r="M9" s="5"/>
      <c r="N9" s="5">
        <f t="shared" si="0"/>
        <v>2426.25</v>
      </c>
      <c r="O9" s="5">
        <v>3000</v>
      </c>
      <c r="P9" s="9">
        <f t="shared" si="1"/>
        <v>573.75</v>
      </c>
    </row>
    <row r="10" spans="1:16" ht="30" x14ac:dyDescent="0.25">
      <c r="A10" s="1" t="s">
        <v>4</v>
      </c>
      <c r="B10" s="6"/>
      <c r="C10" s="6"/>
      <c r="D10" s="6"/>
      <c r="E10" s="6"/>
      <c r="F10" s="5"/>
      <c r="H10" s="5"/>
      <c r="I10" s="5"/>
      <c r="J10" s="5"/>
      <c r="K10" s="5"/>
      <c r="L10" s="5"/>
      <c r="M10" s="5"/>
      <c r="N10" s="5">
        <f t="shared" si="0"/>
        <v>0</v>
      </c>
      <c r="O10" s="5">
        <v>150</v>
      </c>
      <c r="P10" s="5">
        <f t="shared" si="1"/>
        <v>150</v>
      </c>
    </row>
    <row r="11" spans="1:16" ht="30" x14ac:dyDescent="0.25">
      <c r="A11" s="1" t="s">
        <v>5</v>
      </c>
      <c r="B11" s="6">
        <v>440</v>
      </c>
      <c r="C11" s="6"/>
      <c r="D11" s="6"/>
      <c r="E11" s="6"/>
      <c r="F11" s="5">
        <v>108.35</v>
      </c>
      <c r="G11" s="5"/>
      <c r="H11" s="5"/>
      <c r="I11" s="5"/>
      <c r="J11" s="5"/>
      <c r="K11" s="5"/>
      <c r="L11" s="5"/>
      <c r="M11" s="5"/>
      <c r="N11" s="5">
        <f t="shared" si="0"/>
        <v>548.35</v>
      </c>
      <c r="O11" s="5">
        <v>5000</v>
      </c>
      <c r="P11" s="9">
        <f t="shared" si="1"/>
        <v>4451.6499999999996</v>
      </c>
    </row>
    <row r="12" spans="1:16" ht="45" x14ac:dyDescent="0.25">
      <c r="A12" s="1" t="s">
        <v>6</v>
      </c>
      <c r="B12" s="6"/>
      <c r="C12" s="6"/>
      <c r="D12" s="6"/>
      <c r="E12" s="10"/>
      <c r="F12" s="5">
        <v>7200</v>
      </c>
      <c r="G12" s="5"/>
      <c r="H12" s="7"/>
      <c r="I12" s="7"/>
      <c r="J12" s="5"/>
      <c r="K12" s="5"/>
      <c r="L12" s="5"/>
      <c r="M12" s="5"/>
      <c r="N12" s="5">
        <f t="shared" si="0"/>
        <v>7200</v>
      </c>
      <c r="O12" s="5">
        <v>35450</v>
      </c>
      <c r="P12" s="5">
        <f t="shared" si="1"/>
        <v>28250</v>
      </c>
    </row>
    <row r="13" spans="1:16" x14ac:dyDescent="0.25">
      <c r="A13" s="1" t="s">
        <v>7</v>
      </c>
      <c r="B13" s="6"/>
      <c r="C13" s="6"/>
      <c r="D13" s="6"/>
      <c r="E13" s="6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  <c r="O13" s="5">
        <v>2200</v>
      </c>
      <c r="P13" s="9">
        <f t="shared" si="1"/>
        <v>2200</v>
      </c>
    </row>
    <row r="14" spans="1:16" x14ac:dyDescent="0.25">
      <c r="A14" s="1" t="s">
        <v>8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/>
      <c r="M14" s="5"/>
      <c r="N14" s="5">
        <f t="shared" si="0"/>
        <v>0</v>
      </c>
      <c r="O14" s="5">
        <v>250</v>
      </c>
      <c r="P14" s="5">
        <f t="shared" si="1"/>
        <v>250</v>
      </c>
    </row>
    <row r="15" spans="1:16" x14ac:dyDescent="0.25">
      <c r="A15" s="1" t="s">
        <v>9</v>
      </c>
      <c r="B15" s="6"/>
      <c r="C15" s="6"/>
      <c r="D15" s="6">
        <v>17</v>
      </c>
      <c r="E15" s="6">
        <v>127</v>
      </c>
      <c r="F15" s="5"/>
      <c r="G15" s="5"/>
      <c r="H15" s="5"/>
      <c r="I15" s="5"/>
      <c r="J15" s="5"/>
      <c r="K15" s="5"/>
      <c r="L15" s="5"/>
      <c r="M15" s="5"/>
      <c r="N15" s="5">
        <f t="shared" si="0"/>
        <v>144</v>
      </c>
      <c r="O15" s="5">
        <v>4000</v>
      </c>
      <c r="P15" s="5">
        <f t="shared" si="1"/>
        <v>3856</v>
      </c>
    </row>
    <row r="16" spans="1:16" x14ac:dyDescent="0.25">
      <c r="A16" s="1" t="s">
        <v>36</v>
      </c>
      <c r="B16" s="6"/>
      <c r="C16" s="6"/>
      <c r="D16" s="6"/>
      <c r="E16" s="6">
        <v>368.58</v>
      </c>
      <c r="F16" s="5"/>
      <c r="G16" s="5"/>
      <c r="H16" s="5"/>
      <c r="I16" s="5"/>
      <c r="J16" s="5"/>
      <c r="K16" s="5"/>
      <c r="L16" s="5"/>
      <c r="M16" s="5"/>
      <c r="N16" s="5">
        <f t="shared" si="0"/>
        <v>368.58</v>
      </c>
      <c r="O16" s="5">
        <v>1000</v>
      </c>
      <c r="P16" s="9">
        <f t="shared" si="1"/>
        <v>631.42000000000007</v>
      </c>
    </row>
    <row r="17" spans="1:16" x14ac:dyDescent="0.25">
      <c r="A17" s="1" t="s">
        <v>10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/>
      <c r="P17" s="9">
        <f t="shared" si="1"/>
        <v>0</v>
      </c>
    </row>
    <row r="18" spans="1:16" x14ac:dyDescent="0.25">
      <c r="A18" s="1" t="s">
        <v>30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>
        <v>0</v>
      </c>
      <c r="O18" s="5">
        <v>1500</v>
      </c>
      <c r="P18" s="9">
        <f t="shared" si="1"/>
        <v>1500</v>
      </c>
    </row>
    <row r="19" spans="1:16" ht="30" x14ac:dyDescent="0.25">
      <c r="A19" s="1" t="s">
        <v>11</v>
      </c>
      <c r="B19" s="6">
        <v>148.02000000000001</v>
      </c>
      <c r="C19" s="6">
        <v>30.1</v>
      </c>
      <c r="D19" s="6">
        <v>24.05</v>
      </c>
      <c r="E19" s="6">
        <v>109.31</v>
      </c>
      <c r="F19" s="5">
        <v>47.17</v>
      </c>
      <c r="G19" s="5"/>
      <c r="H19" s="5"/>
      <c r="I19" s="5"/>
      <c r="J19" s="5"/>
      <c r="K19" s="5"/>
      <c r="L19" s="5"/>
      <c r="M19" s="5"/>
      <c r="N19" s="5">
        <f t="shared" si="0"/>
        <v>358.65000000000003</v>
      </c>
      <c r="O19" s="5">
        <v>550</v>
      </c>
      <c r="P19" s="9">
        <f t="shared" si="1"/>
        <v>191.34999999999997</v>
      </c>
    </row>
    <row r="20" spans="1:16" x14ac:dyDescent="0.25">
      <c r="A20" s="1" t="s">
        <v>12</v>
      </c>
      <c r="B20" s="6">
        <f>SUM(B4:B19)</f>
        <v>910.52</v>
      </c>
      <c r="C20" s="6">
        <f t="shared" ref="C20:M20" si="2">SUM(C4:C19)</f>
        <v>938.1</v>
      </c>
      <c r="D20" s="6">
        <f t="shared" si="2"/>
        <v>469.8</v>
      </c>
      <c r="E20" s="6">
        <f t="shared" si="2"/>
        <v>925.88999999999987</v>
      </c>
      <c r="F20" s="6">
        <f t="shared" si="2"/>
        <v>9317.82</v>
      </c>
      <c r="G20" s="6">
        <f t="shared" si="2"/>
        <v>0</v>
      </c>
      <c r="H20" s="6">
        <f t="shared" si="2"/>
        <v>0</v>
      </c>
      <c r="I20" s="6">
        <f t="shared" si="2"/>
        <v>0</v>
      </c>
      <c r="J20" s="6">
        <f t="shared" si="2"/>
        <v>0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5">
        <f t="shared" si="0"/>
        <v>12562.13</v>
      </c>
      <c r="O20" s="5">
        <f>SUM(O4:O19)</f>
        <v>57108</v>
      </c>
      <c r="P20" s="5">
        <f t="shared" si="1"/>
        <v>44545.87</v>
      </c>
    </row>
    <row r="23" spans="1:16" x14ac:dyDescent="0.25">
      <c r="B23" s="8"/>
    </row>
  </sheetData>
  <printOptions gridLines="1"/>
  <pageMargins left="0.7" right="0.7" top="0.75" bottom="0.75" header="0.3" footer="0.3"/>
  <pageSetup scale="73" orientation="landscape" r:id="rId1"/>
  <headerFooter>
    <oddHeader>&amp;C&amp;"-,Bold"2025 Budget vs Expense Sheet - HOA
1st Fed Operating Account&amp;RA/O May 30, 2025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7"/>
  <sheetViews>
    <sheetView tabSelected="1" view="pageLayout" topLeftCell="A7" zoomScaleNormal="100" workbookViewId="0">
      <selection activeCell="G11" sqref="G11"/>
    </sheetView>
  </sheetViews>
  <sheetFormatPr defaultRowHeight="15" x14ac:dyDescent="0.25"/>
  <cols>
    <col min="1" max="1" width="20.5703125" style="1" customWidth="1"/>
    <col min="2" max="2" width="10.28515625" customWidth="1"/>
    <col min="3" max="3" width="9.28515625" bestFit="1" customWidth="1"/>
    <col min="4" max="4" width="10.28515625" customWidth="1"/>
    <col min="5" max="5" width="10.140625" bestFit="1" customWidth="1"/>
    <col min="6" max="6" width="10.28515625" bestFit="1" customWidth="1"/>
    <col min="7" max="7" width="9.28515625" bestFit="1" customWidth="1"/>
    <col min="8" max="8" width="10.7109375" bestFit="1" customWidth="1"/>
    <col min="9" max="11" width="9.28515625" bestFit="1" customWidth="1"/>
    <col min="12" max="12" width="9.7109375" bestFit="1" customWidth="1"/>
    <col min="13" max="13" width="9.28515625" bestFit="1" customWidth="1"/>
    <col min="14" max="15" width="10.28515625" bestFit="1" customWidth="1"/>
    <col min="16" max="16" width="11.7109375" customWidth="1"/>
  </cols>
  <sheetData>
    <row r="3" spans="1:16" x14ac:dyDescent="0.25">
      <c r="A3" s="1" t="s">
        <v>13</v>
      </c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25</v>
      </c>
      <c r="L3" s="16" t="s">
        <v>23</v>
      </c>
      <c r="M3" s="16" t="s">
        <v>24</v>
      </c>
      <c r="N3" s="16" t="s">
        <v>26</v>
      </c>
      <c r="O3" s="16" t="s">
        <v>27</v>
      </c>
      <c r="P3" s="16" t="s">
        <v>28</v>
      </c>
    </row>
    <row r="4" spans="1:16" x14ac:dyDescent="0.25">
      <c r="A4" s="1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>SUM(B4:M4)</f>
        <v>0</v>
      </c>
      <c r="O4" s="8">
        <v>500</v>
      </c>
      <c r="P4" s="14">
        <f>O4-N4</f>
        <v>500</v>
      </c>
    </row>
    <row r="5" spans="1:16" x14ac:dyDescent="0.25">
      <c r="A5" s="1" t="s">
        <v>1</v>
      </c>
      <c r="B5" s="17">
        <v>497</v>
      </c>
      <c r="C5" s="17">
        <v>529</v>
      </c>
      <c r="D5" s="17">
        <v>288</v>
      </c>
      <c r="E5" s="17">
        <v>342</v>
      </c>
      <c r="F5" s="17">
        <v>364</v>
      </c>
      <c r="G5" s="8"/>
      <c r="H5" s="8"/>
      <c r="I5" s="8"/>
      <c r="J5" s="8"/>
      <c r="K5" s="8"/>
      <c r="L5" s="8"/>
      <c r="M5" s="8"/>
      <c r="N5" s="8">
        <f t="shared" ref="N5:N19" si="0">SUM(B5:M5)</f>
        <v>2020</v>
      </c>
      <c r="O5" s="8">
        <v>8000</v>
      </c>
      <c r="P5" s="14">
        <f>O5-N5</f>
        <v>5980</v>
      </c>
    </row>
    <row r="6" spans="1:16" ht="30" x14ac:dyDescent="0.25">
      <c r="A6" s="1" t="s">
        <v>34</v>
      </c>
      <c r="B6" s="8"/>
      <c r="C6" s="8"/>
      <c r="D6" s="8"/>
      <c r="E6" s="8"/>
      <c r="F6" s="8"/>
      <c r="G6" s="8"/>
      <c r="H6" s="8"/>
      <c r="I6" s="12"/>
      <c r="J6" s="8"/>
      <c r="K6" s="8"/>
      <c r="L6" s="8"/>
      <c r="M6" s="8"/>
      <c r="N6" s="8">
        <f t="shared" si="0"/>
        <v>0</v>
      </c>
      <c r="O6" s="8">
        <v>2300</v>
      </c>
      <c r="P6" s="14">
        <f>O6-N6</f>
        <v>2300</v>
      </c>
    </row>
    <row r="7" spans="1:16" ht="60" x14ac:dyDescent="0.25">
      <c r="A7" s="1" t="s">
        <v>37</v>
      </c>
      <c r="B7" s="8">
        <v>154.43</v>
      </c>
      <c r="C7" s="8">
        <v>154.55000000000001</v>
      </c>
      <c r="D7" s="8">
        <v>154.55000000000001</v>
      </c>
      <c r="E7" s="8">
        <v>154.55000000000001</v>
      </c>
      <c r="F7" s="8">
        <v>154.61000000000001</v>
      </c>
      <c r="G7" s="8"/>
      <c r="H7" s="8"/>
      <c r="I7" s="12"/>
      <c r="J7" s="8"/>
      <c r="K7" s="8"/>
      <c r="L7" s="8"/>
      <c r="M7" s="8"/>
      <c r="N7" s="8">
        <f t="shared" si="0"/>
        <v>772.69</v>
      </c>
      <c r="O7" s="8">
        <v>1900</v>
      </c>
      <c r="P7" s="12">
        <f t="shared" ref="P7:P19" si="1">O7-N7</f>
        <v>1127.31</v>
      </c>
    </row>
    <row r="8" spans="1:16" x14ac:dyDescent="0.25">
      <c r="A8" s="1" t="s">
        <v>3</v>
      </c>
      <c r="B8" s="8"/>
      <c r="C8" s="8"/>
      <c r="D8" s="17">
        <v>6072.5</v>
      </c>
      <c r="E8" s="17">
        <v>1940.17</v>
      </c>
      <c r="F8" s="17">
        <v>1940.17</v>
      </c>
      <c r="G8" s="8"/>
      <c r="H8" s="8"/>
      <c r="I8" s="8"/>
      <c r="J8" s="8"/>
      <c r="K8" s="8"/>
      <c r="L8" s="8"/>
      <c r="M8" s="8"/>
      <c r="N8" s="8">
        <f t="shared" si="0"/>
        <v>9952.84</v>
      </c>
      <c r="O8" s="8">
        <v>22000</v>
      </c>
      <c r="P8" s="12">
        <f t="shared" si="1"/>
        <v>12047.16</v>
      </c>
    </row>
    <row r="9" spans="1:16" ht="60" x14ac:dyDescent="0.25">
      <c r="A9" s="1" t="s">
        <v>31</v>
      </c>
      <c r="B9" s="8"/>
      <c r="C9" s="8"/>
      <c r="D9" s="8"/>
      <c r="E9" s="17">
        <v>15</v>
      </c>
      <c r="F9" s="17">
        <v>245</v>
      </c>
      <c r="G9" s="8"/>
      <c r="H9" s="8"/>
      <c r="I9" s="8"/>
      <c r="J9" s="8"/>
      <c r="K9" s="8"/>
      <c r="L9" s="8"/>
      <c r="M9" s="8"/>
      <c r="N9" s="8">
        <f t="shared" si="0"/>
        <v>260</v>
      </c>
      <c r="O9" s="8">
        <v>140</v>
      </c>
      <c r="P9" s="12">
        <f t="shared" si="1"/>
        <v>-120</v>
      </c>
    </row>
    <row r="10" spans="1:16" x14ac:dyDescent="0.25">
      <c r="A10" s="1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f t="shared" si="0"/>
        <v>0</v>
      </c>
      <c r="O10" s="8"/>
      <c r="P10" s="12">
        <f t="shared" si="1"/>
        <v>0</v>
      </c>
    </row>
    <row r="11" spans="1:16" ht="30" x14ac:dyDescent="0.25">
      <c r="A11" s="1" t="s">
        <v>5</v>
      </c>
      <c r="B11" s="19"/>
      <c r="C11" s="18">
        <v>182.27</v>
      </c>
      <c r="D11" s="17">
        <v>219.93</v>
      </c>
      <c r="E11" s="17">
        <v>348.5</v>
      </c>
      <c r="F11" s="17">
        <v>8048.43</v>
      </c>
      <c r="G11" s="8"/>
      <c r="H11" s="8"/>
      <c r="I11" s="8"/>
      <c r="J11" s="8"/>
      <c r="K11" s="8"/>
      <c r="L11" s="8"/>
      <c r="M11" s="8"/>
      <c r="N11" s="8">
        <f t="shared" si="0"/>
        <v>8799.130000000001</v>
      </c>
      <c r="O11" s="8">
        <v>5000</v>
      </c>
      <c r="P11" s="14">
        <f t="shared" si="1"/>
        <v>-3799.130000000001</v>
      </c>
    </row>
    <row r="12" spans="1:16" ht="45" x14ac:dyDescent="0.25">
      <c r="A12" s="1" t="s">
        <v>6</v>
      </c>
      <c r="B12" s="17">
        <v>393.05</v>
      </c>
      <c r="C12" s="8"/>
      <c r="D12" s="17">
        <v>456</v>
      </c>
      <c r="E12" s="17">
        <v>8851.9</v>
      </c>
      <c r="F12" s="17">
        <v>1492.84</v>
      </c>
      <c r="G12" s="8"/>
      <c r="H12" s="8"/>
      <c r="I12" s="8"/>
      <c r="J12" s="8"/>
      <c r="K12" s="8"/>
      <c r="L12" s="8"/>
      <c r="M12" s="8"/>
      <c r="N12" s="8">
        <f t="shared" si="0"/>
        <v>11193.789999999999</v>
      </c>
      <c r="O12" s="8">
        <v>12100</v>
      </c>
      <c r="P12" s="12">
        <f t="shared" si="1"/>
        <v>906.21000000000095</v>
      </c>
    </row>
    <row r="13" spans="1:16" x14ac:dyDescent="0.25">
      <c r="A13" s="1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/>
      <c r="P13" s="12">
        <f t="shared" si="1"/>
        <v>0</v>
      </c>
    </row>
    <row r="14" spans="1:16" x14ac:dyDescent="0.25">
      <c r="A14" s="1" t="s">
        <v>38</v>
      </c>
      <c r="B14" s="8"/>
      <c r="C14" s="8"/>
      <c r="D14" s="8"/>
      <c r="E14" s="8"/>
      <c r="F14" s="17">
        <v>141.75</v>
      </c>
      <c r="G14" s="8"/>
      <c r="H14" s="8"/>
      <c r="I14" s="8"/>
      <c r="J14" s="8"/>
      <c r="K14" s="8"/>
      <c r="L14" s="8"/>
      <c r="M14" s="8"/>
      <c r="N14" s="8">
        <f t="shared" si="0"/>
        <v>141.75</v>
      </c>
      <c r="O14" s="8"/>
      <c r="P14" s="12">
        <f t="shared" si="1"/>
        <v>-141.75</v>
      </c>
    </row>
    <row r="15" spans="1:16" x14ac:dyDescent="0.25">
      <c r="A15" s="1" t="s">
        <v>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/>
      <c r="P15" s="12">
        <f t="shared" si="1"/>
        <v>0</v>
      </c>
    </row>
    <row r="16" spans="1:16" x14ac:dyDescent="0.25">
      <c r="A16" s="1" t="s">
        <v>32</v>
      </c>
      <c r="B16" s="19"/>
      <c r="C16" s="8"/>
      <c r="D16" s="8"/>
      <c r="E16" s="17">
        <v>305</v>
      </c>
      <c r="F16" s="17">
        <v>1000</v>
      </c>
      <c r="G16" s="8"/>
      <c r="H16" s="8"/>
      <c r="I16" s="8"/>
      <c r="J16" s="8"/>
      <c r="K16" s="8"/>
      <c r="L16" s="8"/>
      <c r="M16" s="8"/>
      <c r="N16" s="8">
        <v>1305</v>
      </c>
      <c r="O16" s="8"/>
      <c r="P16" s="12">
        <f t="shared" si="1"/>
        <v>-1305</v>
      </c>
    </row>
    <row r="17" spans="1:16" x14ac:dyDescent="0.25">
      <c r="A17" s="1" t="s">
        <v>10</v>
      </c>
      <c r="B17" s="17">
        <v>406.1</v>
      </c>
      <c r="C17" s="8"/>
      <c r="D17" s="8"/>
      <c r="E17" s="17">
        <v>116.1</v>
      </c>
      <c r="F17" s="8"/>
      <c r="G17" s="8"/>
      <c r="H17" s="8"/>
      <c r="I17" s="8"/>
      <c r="J17" s="8"/>
      <c r="K17" s="8"/>
      <c r="L17" s="8"/>
      <c r="M17" s="8"/>
      <c r="N17" s="8">
        <f t="shared" si="0"/>
        <v>522.20000000000005</v>
      </c>
      <c r="O17" s="8">
        <v>1270</v>
      </c>
      <c r="P17" s="15">
        <f t="shared" si="1"/>
        <v>747.8</v>
      </c>
    </row>
    <row r="18" spans="1:16" x14ac:dyDescent="0.25">
      <c r="A18" s="1" t="s">
        <v>39</v>
      </c>
      <c r="B18" s="8"/>
      <c r="C18" s="8"/>
      <c r="D18" s="8"/>
      <c r="E18" s="8"/>
      <c r="F18" s="17">
        <v>1349.3</v>
      </c>
      <c r="G18" s="8"/>
      <c r="H18" s="8"/>
      <c r="I18" s="8"/>
      <c r="J18" s="8"/>
      <c r="K18" s="8"/>
      <c r="L18" s="8"/>
      <c r="M18" s="8"/>
      <c r="N18" s="8">
        <v>0</v>
      </c>
      <c r="O18" s="8"/>
      <c r="P18" s="8">
        <f t="shared" si="1"/>
        <v>0</v>
      </c>
    </row>
    <row r="19" spans="1:16" x14ac:dyDescent="0.25">
      <c r="A19" s="1" t="s">
        <v>29</v>
      </c>
      <c r="B19" s="8"/>
      <c r="C19" s="8"/>
      <c r="D19" s="8"/>
      <c r="E19" s="8"/>
      <c r="F19" s="17">
        <v>150</v>
      </c>
      <c r="G19" s="8"/>
      <c r="H19" s="8"/>
      <c r="I19" s="8"/>
      <c r="J19" s="8"/>
      <c r="K19" s="8"/>
      <c r="L19" s="8"/>
      <c r="M19" s="8"/>
      <c r="N19" s="8">
        <f t="shared" si="0"/>
        <v>150</v>
      </c>
      <c r="O19" s="8">
        <v>900</v>
      </c>
      <c r="P19" s="8">
        <f t="shared" si="1"/>
        <v>750</v>
      </c>
    </row>
    <row r="20" spans="1:16" x14ac:dyDescent="0.25">
      <c r="A20" s="1" t="s">
        <v>12</v>
      </c>
      <c r="B20" s="8">
        <f t="shared" ref="B20:P20" si="2">SUM(B4:B19)</f>
        <v>1450.58</v>
      </c>
      <c r="C20" s="8">
        <f t="shared" si="2"/>
        <v>865.81999999999994</v>
      </c>
      <c r="D20" s="8">
        <f t="shared" si="2"/>
        <v>7190.9800000000005</v>
      </c>
      <c r="E20" s="8">
        <v>12073.22</v>
      </c>
      <c r="F20" s="8">
        <f t="shared" si="2"/>
        <v>14886.1</v>
      </c>
      <c r="G20" s="8">
        <f t="shared" si="2"/>
        <v>0</v>
      </c>
      <c r="H20" s="8">
        <f t="shared" si="2"/>
        <v>0</v>
      </c>
      <c r="I20" s="8">
        <f t="shared" si="2"/>
        <v>0</v>
      </c>
      <c r="J20" s="8">
        <f t="shared" si="2"/>
        <v>0</v>
      </c>
      <c r="K20" s="8">
        <f t="shared" si="2"/>
        <v>0</v>
      </c>
      <c r="L20" s="8">
        <f t="shared" si="2"/>
        <v>0</v>
      </c>
      <c r="M20" s="8">
        <f t="shared" si="2"/>
        <v>0</v>
      </c>
      <c r="N20" s="8">
        <f t="shared" si="2"/>
        <v>35117.4</v>
      </c>
      <c r="O20" s="8">
        <f t="shared" si="2"/>
        <v>54110</v>
      </c>
      <c r="P20" s="15">
        <f t="shared" si="2"/>
        <v>18992.600000000002</v>
      </c>
    </row>
    <row r="21" spans="1:16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25">
      <c r="C22" s="13"/>
      <c r="D22" t="s">
        <v>33</v>
      </c>
    </row>
    <row r="26" spans="1:16" ht="15" customHeight="1" x14ac:dyDescent="0.25"/>
    <row r="27" spans="1:16" ht="30.4" customHeight="1" x14ac:dyDescent="0.25"/>
  </sheetData>
  <printOptions gridLines="1"/>
  <pageMargins left="0.7" right="0.7" top="0.75" bottom="0.75" header="0.3" footer="0.3"/>
  <pageSetup scale="71" orientation="landscape" r:id="rId1"/>
  <headerFooter>
    <oddHeader>&amp;C2025 Budget vs Expense Sheet - Oaks Equestrian Center, LLC
First Federal Account&amp;RA/O May 30,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Teri Patterson</cp:lastModifiedBy>
  <cp:lastPrinted>2025-06-02T14:31:08Z</cp:lastPrinted>
  <dcterms:created xsi:type="dcterms:W3CDTF">2022-01-03T18:22:41Z</dcterms:created>
  <dcterms:modified xsi:type="dcterms:W3CDTF">2025-06-02T14:39:17Z</dcterms:modified>
</cp:coreProperties>
</file>