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6EEC5F-F0EE-41EB-9592-4CC08E20D5AD}" xr6:coauthVersionLast="47" xr6:coauthVersionMax="47" xr10:uidLastSave="{00000000-0000-0000-0000-000000000000}"/>
  <bookViews>
    <workbookView xWindow="-120" yWindow="-120" windowWidth="29040" windowHeight="1572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<sst xmlns="http://schemas.openxmlformats.org/spreadsheetml/2006/main" count="66" uniqueCount="42">
  <si>
    <t>Propane</t>
  </si>
  <si>
    <t>Insurance</t>
  </si>
  <si>
    <t>Postage and Supplies</t>
  </si>
  <si>
    <t>Repair and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</si>
  <si>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</si>
  <si>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</si>
  <si>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</si>
  <si>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</si>
  <si>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</si>
  <si>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</si>
  <si>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</si>
  <si>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</si>
  <si>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</si>
  <si>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</si>
  <si>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</si>
  <si>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</si>
  <si>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</si>
  <si>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</si>
  <si>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</si>
  <si>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</si>
  <si>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</si>
  <si>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</si>
  <si>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</si>
  <si>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</si>
  <si>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</si>
  <si>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</si>
  <si>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</si>
  <si>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</si>
  <si>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</si>
  <si>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</si>
  <si>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Fire/Video Alarm Monitoring</t>
  </si>
  <si>
    <t>Hospitality</t>
  </si>
  <si>
    <t xml:space="preserve">Property Tax or Sales </t>
  </si>
  <si>
    <t>Landscape &amp; Grounds Maintenance includes Rent-to-Own Equipment</t>
  </si>
  <si>
    <t xml:space="preserve">Payroll Tax /Intuit QB/WC </t>
  </si>
  <si>
    <t>Legal Fees &amp; Survey</t>
  </si>
  <si>
    <t>Office Automation: AT&amp;T Internet</t>
  </si>
  <si>
    <t>Electric: Five Meters</t>
  </si>
  <si>
    <t>Electric: Fountain &amp; North Entrance</t>
  </si>
  <si>
    <t xml:space="preserve">Office Automation: QuickBooks </t>
  </si>
  <si>
    <t>indicates Equesterian Center account</t>
  </si>
  <si>
    <t>Landscape and Grounds Maintenance &amp;RTO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</si>
</sst>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4" borderId="0" xfId="0" applyFill="1"/>
    <xf numFmtId="164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4"/>
  <sheetViews>
    <sheetView tabSelected="1" view="pageLayout" zoomScaleNormal="100" workbookViewId="0">
      <selection activeCell="J22" sqref="J22"/>
    </sheetView>
  </sheetViews>
  <sheetFormatPr defaultRowHeight="15" x14ac:dyDescent="0.25"/>
  <cols>
    <col min="1" max="1" width="19.7109375" customWidth="1"/>
    <col min="2" max="2" width="9.7109375" customWidth="1"/>
    <col min="6" max="6" width="10.42578125" customWidth="1"/>
    <col min="8" max="9" width="9.7109375" customWidth="1"/>
    <col min="10" max="10" width="10.42578125" customWidth="1"/>
    <col min="12" max="12" width="10.140625" customWidth="1"/>
    <col min="13" max="13" width="9" customWidth="1"/>
    <col min="14" max="14" width="10.5703125" customWidth="1"/>
    <col min="15" max="15" width="10.28515625" bestFit="1" customWidth="1"/>
    <col min="16" max="16" width="11.5703125" customWidth="1"/>
  </cols>
  <sheetData>
    <row r="3" spans="1:16" x14ac:dyDescent="0.25">
      <c r="A3" s="2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22</v>
      </c>
      <c r="L3" s="3" t="s">
        <v>20</v>
      </c>
      <c r="M3" s="3" t="s">
        <v>21</v>
      </c>
      <c r="N3" s="4" t="s">
        <v>23</v>
      </c>
      <c r="O3" s="3" t="s">
        <v>24</v>
      </c>
      <c r="P3" s="3" t="s">
        <v>25</v>
      </c>
    </row>
    <row r="4" spans="1:16" x14ac:dyDescent="0.2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30" x14ac:dyDescent="0.25">
      <c r="A5" s="1" t="s">
        <v>38</v>
      </c>
      <c r="B5" s="5">
        <v>161</v>
      </c>
      <c r="C5" s="6">
        <v>169</v>
      </c>
      <c r="D5" s="6">
        <v>181</v>
      </c>
      <c r="E5" s="6">
        <v>222</v>
      </c>
      <c r="F5" s="5">
        <v>204</v>
      </c>
      <c r="G5" s="5">
        <v>281</v>
      </c>
      <c r="H5" s="5">
        <v>168</v>
      </c>
      <c r="I5" s="5">
        <v>136</v>
      </c>
      <c r="J5" s="5">
        <v>194</v>
      </c>
      <c r="K5" s="5"/>
      <c r="L5" s="5"/>
      <c r="M5" s="5"/>
      <c r="N5" s="5">
        <f t="shared" ref="N5:N20" si="0">SUM(B5:M5)</f>
        <v>1716</v>
      </c>
      <c r="O5" s="5">
        <v>1320</v>
      </c>
      <c r="P5" s="5">
        <f>O5-N5</f>
        <v>-396</v>
      </c>
    </row>
    <row r="6" spans="1:16" ht="33" customHeight="1" x14ac:dyDescent="0.25">
      <c r="A6" s="1" t="s">
        <v>36</v>
      </c>
      <c r="B6" s="5">
        <v>154.43</v>
      </c>
      <c r="C6" s="6">
        <v>154.43</v>
      </c>
      <c r="D6" s="6">
        <v>154.43</v>
      </c>
      <c r="E6" s="6">
        <v>154.43</v>
      </c>
      <c r="F6" s="5">
        <v>154.43</v>
      </c>
      <c r="G6" s="5">
        <v>154.43</v>
      </c>
      <c r="H6" s="5">
        <v>164</v>
      </c>
      <c r="I6" s="5">
        <v>164.47</v>
      </c>
      <c r="J6" s="5">
        <v>154.47999999999999</v>
      </c>
      <c r="K6" s="5"/>
      <c r="L6" s="5"/>
      <c r="M6" s="5"/>
      <c r="N6" s="5">
        <f t="shared" si="0"/>
        <v>1409.5300000000002</v>
      </c>
      <c r="O6" s="5">
        <v>1900</v>
      </c>
      <c r="P6" s="5">
        <f>O6-N6</f>
        <v>490.4699999999998</v>
      </c>
    </row>
    <row r="7" spans="1:16" ht="30" x14ac:dyDescent="0.25">
      <c r="A7" s="1" t="s">
        <v>39</v>
      </c>
      <c r="B7" s="6">
        <v>99</v>
      </c>
      <c r="C7" s="6">
        <v>99</v>
      </c>
      <c r="D7" s="6">
        <v>99</v>
      </c>
      <c r="E7" s="10">
        <v>99</v>
      </c>
      <c r="F7" s="5">
        <v>148</v>
      </c>
      <c r="G7" s="5">
        <v>148</v>
      </c>
      <c r="H7" s="5">
        <v>164.6</v>
      </c>
      <c r="I7" s="7">
        <v>164</v>
      </c>
      <c r="J7" s="7">
        <v>164</v>
      </c>
      <c r="K7" s="5"/>
      <c r="L7" s="5"/>
      <c r="M7" s="5"/>
      <c r="N7" s="5">
        <f t="shared" si="0"/>
        <v>1184.5999999999999</v>
      </c>
      <c r="O7" s="5">
        <v>1188</v>
      </c>
      <c r="P7" s="7">
        <f t="shared" ref="P7:P20" si="1">O7-N7</f>
        <v>3.4000000000000909</v>
      </c>
    </row>
    <row r="8" spans="1:16" x14ac:dyDescent="0.25">
      <c r="A8" s="1" t="s">
        <v>1</v>
      </c>
      <c r="B8" s="6"/>
      <c r="C8" s="6"/>
      <c r="D8" s="6"/>
      <c r="E8" s="6"/>
      <c r="F8" s="5">
        <v>35.299999999999997</v>
      </c>
      <c r="G8" s="5"/>
      <c r="H8" s="5">
        <v>1425</v>
      </c>
      <c r="I8" s="5"/>
      <c r="J8" s="5"/>
      <c r="K8" s="5"/>
      <c r="L8" s="5"/>
      <c r="M8" s="5"/>
      <c r="N8" s="5">
        <f t="shared" si="0"/>
        <v>1460.3</v>
      </c>
      <c r="O8" s="5">
        <v>1500</v>
      </c>
      <c r="P8" s="5">
        <f t="shared" si="1"/>
        <v>39.700000000000045</v>
      </c>
    </row>
    <row r="9" spans="1:16" ht="60" x14ac:dyDescent="0.25">
      <c r="A9" s="1" t="s">
        <v>28</v>
      </c>
      <c r="B9" s="6">
        <v>62.5</v>
      </c>
      <c r="C9" s="6">
        <v>640</v>
      </c>
      <c r="D9" s="6">
        <v>148.75</v>
      </c>
      <c r="E9" s="6"/>
      <c r="F9" s="5">
        <v>1575</v>
      </c>
      <c r="G9" s="5">
        <v>41.6</v>
      </c>
      <c r="H9" s="5">
        <v>61.25</v>
      </c>
      <c r="I9" s="11"/>
      <c r="J9" s="5">
        <v>59</v>
      </c>
      <c r="K9" s="5"/>
      <c r="L9" s="5"/>
      <c r="M9" s="5"/>
      <c r="N9" s="5">
        <f t="shared" si="0"/>
        <v>2588.1</v>
      </c>
      <c r="O9" s="5">
        <v>3000</v>
      </c>
      <c r="P9" s="9">
        <f t="shared" si="1"/>
        <v>411.90000000000009</v>
      </c>
    </row>
    <row r="10" spans="1:16" ht="30" x14ac:dyDescent="0.25">
      <c r="A10" s="1" t="s">
        <v>2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30" x14ac:dyDescent="0.25">
      <c r="A11" s="1" t="s">
        <v>3</v>
      </c>
      <c r="B11" s="6">
        <v>440</v>
      </c>
      <c r="C11" s="6"/>
      <c r="D11" s="6"/>
      <c r="E11" s="6"/>
      <c r="F11" s="5">
        <v>108.35</v>
      </c>
      <c r="G11" s="5"/>
      <c r="H11" s="5">
        <v>2165.87</v>
      </c>
      <c r="I11" s="5"/>
      <c r="J11" s="5">
        <v>11941.16</v>
      </c>
      <c r="K11" s="5"/>
      <c r="L11" s="5"/>
      <c r="M11" s="5"/>
      <c r="N11" s="5">
        <f t="shared" si="0"/>
        <v>14655.38</v>
      </c>
      <c r="O11" s="5">
        <v>5000</v>
      </c>
      <c r="P11" s="9">
        <f t="shared" si="1"/>
        <v>-9655.3799999999992</v>
      </c>
    </row>
    <row r="12" spans="1:16" ht="45" x14ac:dyDescent="0.25">
      <c r="A12" s="1" t="s">
        <v>41</v>
      </c>
      <c r="B12" s="6"/>
      <c r="C12" s="6"/>
      <c r="D12" s="6"/>
      <c r="E12" s="10"/>
      <c r="F12" s="5">
        <v>7200</v>
      </c>
      <c r="G12" s="5">
        <v>1200</v>
      </c>
      <c r="H12" s="7">
        <v>7200</v>
      </c>
      <c r="I12" s="7">
        <v>7236.53</v>
      </c>
      <c r="J12" s="5">
        <v>7656</v>
      </c>
      <c r="K12" s="5"/>
      <c r="L12" s="5"/>
      <c r="M12" s="5"/>
      <c r="N12" s="5">
        <f t="shared" si="0"/>
        <v>30492.53</v>
      </c>
      <c r="O12" s="5">
        <v>35450</v>
      </c>
      <c r="P12" s="5">
        <f t="shared" si="1"/>
        <v>4957.4700000000012</v>
      </c>
    </row>
    <row r="13" spans="1:16" x14ac:dyDescent="0.25">
      <c r="A13" s="1" t="s">
        <v>4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25">
      <c r="A14" s="1" t="s">
        <v>5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25">
      <c r="A15" s="1" t="s">
        <v>35</v>
      </c>
      <c r="B15" s="6"/>
      <c r="C15" s="6"/>
      <c r="D15" s="6">
        <v>17</v>
      </c>
      <c r="E15" s="6">
        <v>127</v>
      </c>
      <c r="F15" s="5"/>
      <c r="G15" s="5">
        <v>2000</v>
      </c>
      <c r="H15" s="5">
        <v>1000</v>
      </c>
      <c r="I15" s="5"/>
      <c r="J15" s="5"/>
      <c r="K15" s="5"/>
      <c r="L15" s="5"/>
      <c r="M15" s="5"/>
      <c r="N15" s="5">
        <f t="shared" si="0"/>
        <v>3144</v>
      </c>
      <c r="O15" s="5">
        <v>4000</v>
      </c>
      <c r="P15" s="5">
        <f t="shared" si="1"/>
        <v>856</v>
      </c>
    </row>
    <row r="16" spans="1:16" x14ac:dyDescent="0.25">
      <c r="A16" s="1" t="s">
        <v>31</v>
      </c>
      <c r="B16" s="6"/>
      <c r="C16" s="6"/>
      <c r="D16" s="6"/>
      <c r="E16" s="6">
        <v>368.58</v>
      </c>
      <c r="F16" s="5"/>
      <c r="G16" s="5"/>
      <c r="H16" s="5"/>
      <c r="I16" s="5">
        <v>42.25</v>
      </c>
      <c r="J16" s="5"/>
      <c r="K16" s="5"/>
      <c r="L16" s="5"/>
      <c r="M16" s="5"/>
      <c r="N16" s="5">
        <f t="shared" si="0"/>
        <v>410.83</v>
      </c>
      <c r="O16" s="5">
        <v>1000</v>
      </c>
      <c r="P16" s="9">
        <f t="shared" si="1"/>
        <v>589.17000000000007</v>
      </c>
    </row>
    <row r="17" spans="1:16" x14ac:dyDescent="0.25">
      <c r="A17" s="1" t="s">
        <v>7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25">
      <c r="A18" s="1" t="s">
        <v>27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ht="30" x14ac:dyDescent="0.25">
      <c r="A19" s="1" t="s">
        <v>8</v>
      </c>
      <c r="B19" s="6">
        <v>148.02000000000001</v>
      </c>
      <c r="C19" s="6">
        <v>30.1</v>
      </c>
      <c r="D19" s="6">
        <v>24.05</v>
      </c>
      <c r="E19" s="6">
        <v>109.31</v>
      </c>
      <c r="F19" s="5">
        <v>47.17</v>
      </c>
      <c r="G19" s="5">
        <v>24</v>
      </c>
      <c r="H19" s="5">
        <v>35.1</v>
      </c>
      <c r="I19" s="5">
        <v>28.5</v>
      </c>
      <c r="J19" s="5">
        <v>21.45</v>
      </c>
      <c r="K19" s="5"/>
      <c r="L19" s="5"/>
      <c r="M19" s="5"/>
      <c r="N19" s="5">
        <f t="shared" si="0"/>
        <v>467.70000000000005</v>
      </c>
      <c r="O19" s="5">
        <v>550</v>
      </c>
      <c r="P19" s="9">
        <f t="shared" si="1"/>
        <v>82.299999999999955</v>
      </c>
    </row>
    <row r="20" spans="1:16" x14ac:dyDescent="0.25">
      <c r="A20" s="1" t="s">
        <v>9</v>
      </c>
      <c r="B20" s="6">
        <f>SUM(B4:B19)</f>
        <v>1064.95</v>
      </c>
      <c r="C20" s="6">
        <f t="shared" ref="C20:M20" si="2">SUM(C4:C19)</f>
        <v>1092.53</v>
      </c>
      <c r="D20" s="6">
        <f t="shared" si="2"/>
        <v>624.23</v>
      </c>
      <c r="E20" s="6">
        <f t="shared" si="2"/>
        <v>1080.32</v>
      </c>
      <c r="F20" s="6">
        <f t="shared" si="2"/>
        <v>9472.25</v>
      </c>
      <c r="G20" s="6">
        <f t="shared" si="2"/>
        <v>3849.03</v>
      </c>
      <c r="H20" s="6">
        <f t="shared" si="2"/>
        <v>12383.82</v>
      </c>
      <c r="I20" s="6">
        <f t="shared" si="2"/>
        <v>7771.75</v>
      </c>
      <c r="J20" s="6">
        <f t="shared" si="2"/>
        <v>20190.09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57528.97</v>
      </c>
      <c r="O20" s="5">
        <f>SUM(O4:O19)</f>
        <v>59008</v>
      </c>
      <c r="P20" s="5">
        <f t="shared" si="1"/>
        <v>1479.0299999999988</v>
      </c>
    </row>
    <row r="23" spans="1:16" x14ac:dyDescent="0.25">
      <c r="A23" s="1"/>
      <c r="B23" s="8"/>
    </row>
    <row r="24" spans="1:16" x14ac:dyDescent="0.25">
      <c r="A24" s="1"/>
    </row>
  </sheetData>
  <printOptions gridLines="1"/>
  <pageMargins left="0.7" right="0.7" top="0.75" bottom="0.75" header="0.3" footer="0.3"/>
  <pageSetup scale="73" orientation="landscape" r:id="rId1"/>
  <headerFooter>
    <oddHeader>&amp;C&amp;"-,Bold"2025 Budget vs Expense Sheet - HOA
First Federal Operating Account # 0698&amp;RA/O September 30, 2025
UPDATED FORM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view="pageLayout" topLeftCell="A6" zoomScaleNormal="100" workbookViewId="0">
      <selection activeCell="K11" sqref="K11"/>
    </sheetView>
  </sheetViews>
  <sheetFormatPr defaultRowHeight="15" x14ac:dyDescent="0.25"/>
  <cols>
    <col min="1" max="1" width="20.5703125" style="1" customWidth="1"/>
    <col min="2" max="2" width="10.28515625" customWidth="1"/>
    <col min="3" max="3" width="9.28515625" bestFit="1" customWidth="1"/>
    <col min="4" max="4" width="10.28515625" customWidth="1"/>
    <col min="5" max="5" width="10.140625" bestFit="1" customWidth="1"/>
    <col min="6" max="6" width="10.28515625" bestFit="1" customWidth="1"/>
    <col min="7" max="7" width="9.28515625" bestFit="1" customWidth="1"/>
    <col min="8" max="8" width="10.7109375" bestFit="1" customWidth="1"/>
    <col min="9" max="11" width="9.28515625" bestFit="1" customWidth="1"/>
    <col min="12" max="12" width="9.7109375" bestFit="1" customWidth="1"/>
    <col min="13" max="13" width="9.28515625" bestFit="1" customWidth="1"/>
    <col min="14" max="15" width="10.28515625" bestFit="1" customWidth="1"/>
    <col min="16" max="16" width="11.7109375" customWidth="1"/>
  </cols>
  <sheetData>
    <row r="3" spans="1:16" x14ac:dyDescent="0.25">
      <c r="A3" s="1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19</v>
      </c>
      <c r="K3" s="15" t="s">
        <v>22</v>
      </c>
      <c r="L3" s="15" t="s">
        <v>20</v>
      </c>
      <c r="M3" s="15" t="s">
        <v>21</v>
      </c>
      <c r="N3" s="15" t="s">
        <v>23</v>
      </c>
      <c r="O3" s="15" t="s">
        <v>24</v>
      </c>
      <c r="P3" s="15" t="s">
        <v>25</v>
      </c>
    </row>
    <row r="4" spans="1:16" x14ac:dyDescent="0.2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3">
        <f>O4-N4</f>
        <v>500</v>
      </c>
    </row>
    <row r="5" spans="1:16" x14ac:dyDescent="0.25">
      <c r="A5" s="1" t="s">
        <v>37</v>
      </c>
      <c r="B5" s="17">
        <v>497</v>
      </c>
      <c r="C5" s="17">
        <v>529</v>
      </c>
      <c r="D5" s="17">
        <v>288</v>
      </c>
      <c r="E5" s="17">
        <v>342</v>
      </c>
      <c r="F5" s="17">
        <v>364</v>
      </c>
      <c r="G5" s="17">
        <v>506</v>
      </c>
      <c r="H5" s="17">
        <v>574</v>
      </c>
      <c r="I5" s="19">
        <v>735</v>
      </c>
      <c r="J5" s="17">
        <v>665</v>
      </c>
      <c r="K5" s="8"/>
      <c r="L5" s="8"/>
      <c r="M5" s="8"/>
      <c r="N5" s="8">
        <f t="shared" ref="N5:N19" si="0">SUM(B5:M5)</f>
        <v>4500</v>
      </c>
      <c r="O5" s="8">
        <v>8000</v>
      </c>
      <c r="P5" s="13">
        <f>O5-N5</f>
        <v>3500</v>
      </c>
    </row>
    <row r="6" spans="1:16" ht="30" x14ac:dyDescent="0.25">
      <c r="A6" s="1" t="s">
        <v>30</v>
      </c>
      <c r="B6" s="8"/>
      <c r="C6" s="8"/>
      <c r="D6" s="8"/>
      <c r="E6" s="8"/>
      <c r="F6" s="8"/>
      <c r="G6" s="8"/>
      <c r="H6" s="8"/>
      <c r="I6" s="19">
        <v>348.8</v>
      </c>
      <c r="J6" s="17">
        <v>396.39</v>
      </c>
      <c r="K6" s="8"/>
      <c r="L6" s="8"/>
      <c r="M6" s="8"/>
      <c r="N6" s="8">
        <f t="shared" si="0"/>
        <v>745.19</v>
      </c>
      <c r="O6" s="8">
        <v>2300</v>
      </c>
      <c r="P6" s="13">
        <f>O6-N6</f>
        <v>1554.81</v>
      </c>
    </row>
    <row r="7" spans="1:16" x14ac:dyDescent="0.25">
      <c r="B7" s="8"/>
      <c r="C7" s="8"/>
      <c r="D7" s="8"/>
      <c r="E7" s="8"/>
      <c r="F7" s="8"/>
      <c r="G7" s="8"/>
      <c r="H7" s="8"/>
      <c r="I7" s="12"/>
      <c r="J7" s="8"/>
      <c r="K7" s="8"/>
      <c r="L7" s="8"/>
      <c r="M7" s="8"/>
      <c r="N7" s="8">
        <f t="shared" si="0"/>
        <v>0</v>
      </c>
      <c r="O7" s="8">
        <v>1900</v>
      </c>
      <c r="P7" s="12">
        <f t="shared" ref="P7:P19" si="1">O7-N7</f>
        <v>1900</v>
      </c>
    </row>
    <row r="8" spans="1:16" x14ac:dyDescent="0.25">
      <c r="A8" s="1" t="s">
        <v>1</v>
      </c>
      <c r="B8" s="8"/>
      <c r="C8" s="8"/>
      <c r="D8" s="17">
        <v>6072.5</v>
      </c>
      <c r="E8" s="17">
        <v>1940.17</v>
      </c>
      <c r="F8" s="17">
        <v>1940.17</v>
      </c>
      <c r="G8" s="17">
        <v>1940.17</v>
      </c>
      <c r="H8" s="17">
        <v>1937.17</v>
      </c>
      <c r="I8" s="17">
        <v>1943.17</v>
      </c>
      <c r="J8" s="17">
        <v>2237.67</v>
      </c>
      <c r="K8" s="8"/>
      <c r="L8" s="8"/>
      <c r="M8" s="8"/>
      <c r="N8" s="8">
        <f t="shared" si="0"/>
        <v>18011.02</v>
      </c>
      <c r="O8" s="8">
        <v>22000</v>
      </c>
      <c r="P8" s="12">
        <f t="shared" si="1"/>
        <v>3988.9799999999996</v>
      </c>
    </row>
    <row r="9" spans="1:16" ht="60" x14ac:dyDescent="0.25">
      <c r="A9" s="1" t="s">
        <v>28</v>
      </c>
      <c r="B9" s="8"/>
      <c r="C9" s="8"/>
      <c r="D9" s="8"/>
      <c r="E9" s="17">
        <v>15</v>
      </c>
      <c r="F9" s="17">
        <v>245</v>
      </c>
      <c r="G9" s="8"/>
      <c r="H9" s="8"/>
      <c r="I9" s="8"/>
      <c r="J9" s="8"/>
      <c r="K9" s="8"/>
      <c r="L9" s="8"/>
      <c r="M9" s="8"/>
      <c r="N9" s="8">
        <f t="shared" si="0"/>
        <v>260</v>
      </c>
      <c r="O9" s="8">
        <v>140</v>
      </c>
      <c r="P9" s="12">
        <f t="shared" si="1"/>
        <v>-120</v>
      </c>
    </row>
    <row r="10" spans="1:16" x14ac:dyDescent="0.25">
      <c r="A10" s="1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0</v>
      </c>
      <c r="O10" s="8"/>
      <c r="P10" s="12">
        <f t="shared" si="1"/>
        <v>0</v>
      </c>
    </row>
    <row r="11" spans="1:16" ht="30" x14ac:dyDescent="0.25">
      <c r="A11" s="1" t="s">
        <v>3</v>
      </c>
      <c r="B11" s="16"/>
      <c r="C11" s="17">
        <v>182.27</v>
      </c>
      <c r="D11" s="17">
        <v>219.93</v>
      </c>
      <c r="E11" s="17">
        <v>348.5</v>
      </c>
      <c r="F11" s="17">
        <v>8048.43</v>
      </c>
      <c r="G11" s="17">
        <v>100.5</v>
      </c>
      <c r="H11" s="17">
        <v>3089.11</v>
      </c>
      <c r="I11" s="17">
        <v>1553</v>
      </c>
      <c r="J11" s="17">
        <v>1045.27</v>
      </c>
      <c r="K11" s="8"/>
      <c r="L11" s="8"/>
      <c r="M11" s="8"/>
      <c r="N11" s="8">
        <f t="shared" si="0"/>
        <v>14587.010000000002</v>
      </c>
      <c r="O11" s="8">
        <v>5000</v>
      </c>
      <c r="P11" s="13">
        <f t="shared" si="1"/>
        <v>-9587.010000000002</v>
      </c>
    </row>
    <row r="12" spans="1:16" ht="60" x14ac:dyDescent="0.25">
      <c r="A12" s="1" t="s">
        <v>33</v>
      </c>
      <c r="B12" s="17">
        <v>393.05</v>
      </c>
      <c r="C12" s="8"/>
      <c r="D12" s="17">
        <v>456</v>
      </c>
      <c r="E12" s="17">
        <v>8851.9</v>
      </c>
      <c r="F12" s="17">
        <v>1492.84</v>
      </c>
      <c r="G12" s="17">
        <v>1120</v>
      </c>
      <c r="H12" s="17">
        <v>2120</v>
      </c>
      <c r="I12" s="17">
        <v>620</v>
      </c>
      <c r="J12" s="17">
        <v>164</v>
      </c>
      <c r="K12" s="8"/>
      <c r="L12" s="8"/>
      <c r="M12" s="8"/>
      <c r="N12" s="8">
        <f t="shared" si="0"/>
        <v>15217.789999999999</v>
      </c>
      <c r="O12" s="8">
        <v>12100</v>
      </c>
      <c r="P12" s="12">
        <f t="shared" si="1"/>
        <v>-3117.7899999999991</v>
      </c>
    </row>
    <row r="13" spans="1:16" x14ac:dyDescent="0.25">
      <c r="A13" s="1" t="s">
        <v>4</v>
      </c>
      <c r="B13" s="8"/>
      <c r="C13" s="8"/>
      <c r="D13" s="8"/>
      <c r="E13" s="8"/>
      <c r="F13" s="8"/>
      <c r="G13" s="16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25">
      <c r="A14" s="1" t="s">
        <v>32</v>
      </c>
      <c r="B14" s="8"/>
      <c r="C14" s="8"/>
      <c r="D14" s="8"/>
      <c r="E14" s="8"/>
      <c r="F14" s="17">
        <v>141.75</v>
      </c>
      <c r="G14" s="17">
        <v>47.25</v>
      </c>
      <c r="H14" s="17">
        <v>251.27</v>
      </c>
      <c r="I14" s="17">
        <v>47.25</v>
      </c>
      <c r="J14" s="17">
        <v>47.25</v>
      </c>
      <c r="K14" s="8"/>
      <c r="L14" s="8"/>
      <c r="M14" s="8"/>
      <c r="N14" s="8">
        <f t="shared" si="0"/>
        <v>534.77</v>
      </c>
      <c r="O14" s="8"/>
      <c r="P14" s="12">
        <f t="shared" si="1"/>
        <v>-534.77</v>
      </c>
    </row>
    <row r="15" spans="1:16" x14ac:dyDescent="0.25">
      <c r="A15" s="1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25">
      <c r="A16" s="1" t="s">
        <v>29</v>
      </c>
      <c r="B16" s="16"/>
      <c r="C16" s="8"/>
      <c r="D16" s="8"/>
      <c r="E16" s="17">
        <v>305</v>
      </c>
      <c r="F16" s="17">
        <v>1000</v>
      </c>
      <c r="G16" s="17">
        <v>600</v>
      </c>
      <c r="H16" s="17">
        <v>1571.12</v>
      </c>
      <c r="I16" s="17">
        <v>500</v>
      </c>
      <c r="J16" s="17">
        <v>2200</v>
      </c>
      <c r="K16" s="8"/>
      <c r="L16" s="8"/>
      <c r="M16" s="8"/>
      <c r="N16" s="8">
        <v>1305</v>
      </c>
      <c r="O16" s="8"/>
      <c r="P16" s="12">
        <f t="shared" si="1"/>
        <v>-1305</v>
      </c>
    </row>
    <row r="17" spans="1:16" x14ac:dyDescent="0.25">
      <c r="A17" s="1" t="s">
        <v>7</v>
      </c>
      <c r="B17" s="17">
        <v>406.1</v>
      </c>
      <c r="C17" s="8"/>
      <c r="D17" s="8"/>
      <c r="E17" s="17">
        <v>116.1</v>
      </c>
      <c r="F17" s="8"/>
      <c r="G17" s="8"/>
      <c r="H17" s="17">
        <v>116.1</v>
      </c>
      <c r="I17" s="8"/>
      <c r="J17" s="8"/>
      <c r="K17" s="8"/>
      <c r="L17" s="8"/>
      <c r="M17" s="8"/>
      <c r="N17" s="8">
        <f t="shared" si="0"/>
        <v>638.30000000000007</v>
      </c>
      <c r="O17" s="8">
        <v>1270</v>
      </c>
      <c r="P17" s="14">
        <f t="shared" si="1"/>
        <v>631.69999999999993</v>
      </c>
    </row>
    <row r="18" spans="1:16" ht="30" x14ac:dyDescent="0.25">
      <c r="A18" s="1" t="s">
        <v>34</v>
      </c>
      <c r="B18" s="8"/>
      <c r="C18" s="8"/>
      <c r="D18" s="8"/>
      <c r="E18" s="8"/>
      <c r="F18" s="17">
        <v>1349.3</v>
      </c>
      <c r="G18" s="17">
        <v>255.43</v>
      </c>
      <c r="H18" s="17">
        <v>255.43</v>
      </c>
      <c r="I18" s="17">
        <v>255.43</v>
      </c>
      <c r="J18" s="17">
        <v>255.43</v>
      </c>
      <c r="K18" s="8"/>
      <c r="L18" s="8"/>
      <c r="M18" s="8"/>
      <c r="N18" s="8">
        <v>1604.73</v>
      </c>
      <c r="O18" s="8"/>
      <c r="P18" s="8">
        <f t="shared" si="1"/>
        <v>-1604.73</v>
      </c>
    </row>
    <row r="19" spans="1:16" x14ac:dyDescent="0.25">
      <c r="A19" s="1" t="s">
        <v>26</v>
      </c>
      <c r="B19" s="8"/>
      <c r="C19" s="8"/>
      <c r="D19" s="8"/>
      <c r="E19" s="8"/>
      <c r="F19" s="17">
        <v>150</v>
      </c>
      <c r="G19" s="8"/>
      <c r="H19" s="8"/>
      <c r="I19" s="17">
        <v>150</v>
      </c>
      <c r="J19" s="8"/>
      <c r="K19" s="8"/>
      <c r="L19" s="8"/>
      <c r="M19" s="8"/>
      <c r="N19" s="8">
        <f t="shared" si="0"/>
        <v>300</v>
      </c>
      <c r="O19" s="8">
        <v>900</v>
      </c>
      <c r="P19" s="8">
        <f t="shared" si="1"/>
        <v>600</v>
      </c>
    </row>
    <row r="20" spans="1:16" x14ac:dyDescent="0.25">
      <c r="A20" s="1" t="s">
        <v>9</v>
      </c>
      <c r="B20" s="8">
        <f t="shared" ref="B20:P20" si="2">SUM(B4:B19)</f>
        <v>1296.1500000000001</v>
      </c>
      <c r="C20" s="8">
        <f t="shared" si="2"/>
        <v>711.27</v>
      </c>
      <c r="D20" s="8">
        <f t="shared" si="2"/>
        <v>7036.43</v>
      </c>
      <c r="E20" s="8">
        <v>12073.22</v>
      </c>
      <c r="F20" s="8">
        <f t="shared" si="2"/>
        <v>14731.49</v>
      </c>
      <c r="G20" s="8">
        <f t="shared" si="2"/>
        <v>4569.3500000000004</v>
      </c>
      <c r="H20" s="8">
        <f t="shared" si="2"/>
        <v>9914.2000000000025</v>
      </c>
      <c r="I20" s="8">
        <f t="shared" si="2"/>
        <v>6152.6500000000005</v>
      </c>
      <c r="J20" s="8">
        <f t="shared" si="2"/>
        <v>7011.01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57703.810000000005</v>
      </c>
      <c r="O20" s="8">
        <f t="shared" si="2"/>
        <v>54110</v>
      </c>
      <c r="P20" s="14">
        <f t="shared" si="2"/>
        <v>-3593.8100000000022</v>
      </c>
    </row>
    <row r="21" spans="1:16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C22" s="18"/>
      <c r="D22" t="s">
        <v>40</v>
      </c>
    </row>
    <row r="26" spans="1:16" ht="15" customHeight="1" x14ac:dyDescent="0.25"/>
    <row r="27" spans="1:16" ht="30.4" customHeight="1" x14ac:dyDescent="0.25"/>
  </sheetData>
  <printOptions gridLines="1"/>
  <pageMargins left="0.7" right="0.7" top="0.75" bottom="0.75" header="0.3" footer="0.3"/>
  <pageSetup scale="71" orientation="landscape" r:id="rId1"/>
  <headerFooter>
    <oddHeader>&amp;C2025 Budget vs Expense Sheet - &amp;"-,Bold"Oaks Equestrian Center, LLC&amp;"-,Regular"
First Federal Account # 0557&amp;RA/O September 30, 2025
UPDATED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Teri Patterson</cp:lastModifiedBy>
  <cp:lastPrinted>2025-10-01T17:34:00Z</cp:lastPrinted>
  <dcterms:created xsi:type="dcterms:W3CDTF">2022-01-03T18:22:41Z</dcterms:created>
  <dcterms:modified xsi:type="dcterms:W3CDTF">2025-10-01T17:54:37Z</dcterms:modified>
</cp:coreProperties>
</file>