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5 Treasuer folder/"/>
    </mc:Choice>
  </mc:AlternateContent>
  <xr:revisionPtr revIDLastSave="52" documentId="8_{3BCD58EC-0F0D-464B-A8F0-6A2318C5152E}" xr6:coauthVersionLast="47" xr6:coauthVersionMax="47" xr10:uidLastSave="{7ACB37C4-E74B-44CA-B6CB-0E4E89BDCE8B}"/>
  <bookViews>
    <workbookView xWindow="-110" yWindow="-110" windowWidth="51420" windowHeight="21100" activeTab="1" xr2:uid="{300AF219-5A61-4BC3-AFB0-B2C725A97B48}"/>
  </bookViews>
  <sheets>
    <sheet name="HOA Sheet" sheetId="1" r:id="rId1"/>
    <sheet name="Eques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P18" i="1" l="1"/>
  <c r="P16" i="2"/>
  <c r="M20" i="2"/>
  <c r="L20" i="2"/>
  <c r="K20" i="2"/>
  <c r="J20" i="2"/>
  <c r="I20" i="2"/>
  <c r="H20" i="2"/>
  <c r="G20" i="2"/>
  <c r="F20" i="2"/>
  <c r="D20" i="2"/>
  <c r="C20" i="2"/>
  <c r="B20" i="2"/>
  <c r="E20" i="2"/>
  <c r="N16" i="1" l="1"/>
  <c r="P16" i="1" s="1"/>
  <c r="N19" i="2" l="1"/>
  <c r="P19" i="2" s="1"/>
  <c r="O20" i="2"/>
  <c r="N17" i="2" l="1"/>
  <c r="N11" i="2"/>
  <c r="P11" i="2" s="1"/>
  <c r="P18" i="2" l="1"/>
  <c r="P17" i="2"/>
  <c r="N15" i="2"/>
  <c r="P15" i="2" s="1"/>
  <c r="N14" i="2"/>
  <c r="P14" i="2" s="1"/>
  <c r="N13" i="2"/>
  <c r="P13" i="2" s="1"/>
  <c r="N12" i="2"/>
  <c r="N10" i="2"/>
  <c r="P10" i="2" s="1"/>
  <c r="N9" i="2"/>
  <c r="P9" i="2" s="1"/>
  <c r="N8" i="2"/>
  <c r="P8" i="2" s="1"/>
  <c r="N7" i="2"/>
  <c r="N6" i="2"/>
  <c r="P6" i="2" s="1"/>
  <c r="N5" i="2"/>
  <c r="P5" i="2" s="1"/>
  <c r="N4" i="2"/>
  <c r="P4" i="2" s="1"/>
  <c r="P4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P19" i="1" s="1"/>
  <c r="N17" i="1"/>
  <c r="P17" i="1" s="1"/>
  <c r="P15" i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4" i="1"/>
  <c r="P7" i="2" l="1"/>
  <c r="N20" i="2"/>
  <c r="P12" i="2"/>
  <c r="N20" i="1"/>
  <c r="P20" i="1" s="1"/>
  <c r="P20" i="2" l="1"/>
</calcChain>
</file>

<file path=xl/sharedStrings.xml><?xml version="1.0" encoding="utf-8"?>
<sst xmlns="http://schemas.openxmlformats.org/spreadsheetml/2006/main" count="67" uniqueCount="37">
  <si>
    <t>Propane</t>
  </si>
  <si>
    <t>Electricity</t>
  </si>
  <si>
    <t>Office Automation (web/internet/QuickBooks)</t>
  </si>
  <si>
    <t>Insurance</t>
  </si>
  <si>
    <t>Postage and Supplies</t>
  </si>
  <si>
    <t>Repair and Maintenance</t>
  </si>
  <si>
    <t>Landscape and Grounds Maintenance</t>
  </si>
  <si>
    <t>Federal Income Tax</t>
  </si>
  <si>
    <t>Property Tax</t>
  </si>
  <si>
    <t>Legal Fees</t>
  </si>
  <si>
    <t>Pest Control</t>
  </si>
  <si>
    <t>Bank/Quickbook Fees</t>
  </si>
  <si>
    <t>Total Expenses</t>
  </si>
  <si>
    <t>Expenses vs Budget</t>
  </si>
  <si>
    <t>January</t>
  </si>
  <si>
    <t>Feb</t>
  </si>
  <si>
    <t>March</t>
  </si>
  <si>
    <t>April</t>
  </si>
  <si>
    <t>May</t>
  </si>
  <si>
    <t>June</t>
  </si>
  <si>
    <t>July</t>
  </si>
  <si>
    <t>August</t>
  </si>
  <si>
    <t>Sept</t>
  </si>
  <si>
    <t>Nov</t>
  </si>
  <si>
    <t>Dec</t>
  </si>
  <si>
    <t>October</t>
  </si>
  <si>
    <t>Total</t>
  </si>
  <si>
    <t>Budget</t>
  </si>
  <si>
    <t>Delta</t>
  </si>
  <si>
    <t>Manure Removal</t>
  </si>
  <si>
    <t>Trail Maintenance</t>
  </si>
  <si>
    <t>Professional, Association, license, registration  and tax prep Fees</t>
  </si>
  <si>
    <t>Misc Purchase</t>
  </si>
  <si>
    <t>indicates Equestrian Center account</t>
  </si>
  <si>
    <t>Fire/Video Alarm Monitoring</t>
  </si>
  <si>
    <t>Fire Alarm/Security Camera Monitoring</t>
  </si>
  <si>
    <t>Hospitality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</si>
</sst>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8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0" fontId="0" fillId="3" borderId="0" xfId="0" applyFill="1"/>
    <xf numFmtId="8" fontId="2" fillId="0" borderId="0" xfId="0" applyNumberFormat="1" applyFont="1"/>
    <xf numFmtId="8" fontId="0" fillId="0" borderId="0" xfId="0" applyNumberFormat="1"/>
    <xf numFmtId="0" fontId="0" fillId="0" borderId="0" xfId="0" applyAlignment="1">
      <alignment horizontal="center"/>
    </xf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D813-8647-4E32-819D-2480BA56ED98}">
  <sheetPr>
    <pageSetUpPr fitToPage="1"/>
  </sheetPr>
  <dimension ref="A3:P23"/>
  <sheetViews>
    <sheetView view="pageLayout" zoomScaleNormal="100" workbookViewId="0">
      <selection activeCell="L7" sqref="L7"/>
    </sheetView>
  </sheetViews>
  <sheetFormatPr defaultRowHeight="14.5" x14ac:dyDescent="0.35"/>
  <cols>
    <col min="1" max="1" width="19.7265625" customWidth="1"/>
    <col min="2" max="2" width="9.7265625" customWidth="1"/>
    <col min="6" max="6" width="10.453125" customWidth="1"/>
    <col min="8" max="9" width="9.81640625" customWidth="1"/>
    <col min="10" max="10" width="10.453125" customWidth="1"/>
    <col min="12" max="12" width="10.08984375" customWidth="1"/>
    <col min="13" max="13" width="9" customWidth="1"/>
    <col min="14" max="14" width="10.54296875" customWidth="1"/>
    <col min="15" max="15" width="10.1796875" bestFit="1" customWidth="1"/>
    <col min="16" max="16" width="11.54296875" customWidth="1"/>
  </cols>
  <sheetData>
    <row r="3" spans="1:16" x14ac:dyDescent="0.35">
      <c r="A3" s="2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25</v>
      </c>
      <c r="L3" s="3" t="s">
        <v>23</v>
      </c>
      <c r="M3" s="3" t="s">
        <v>24</v>
      </c>
      <c r="N3" s="4" t="s">
        <v>26</v>
      </c>
      <c r="O3" s="3" t="s">
        <v>27</v>
      </c>
      <c r="P3" s="3" t="s">
        <v>28</v>
      </c>
    </row>
    <row r="4" spans="1:16" x14ac:dyDescent="0.35">
      <c r="A4" s="1" t="s">
        <v>0</v>
      </c>
      <c r="B4" s="5"/>
      <c r="C4" s="6"/>
      <c r="D4" s="6"/>
      <c r="E4" s="6"/>
      <c r="F4" s="5"/>
      <c r="G4" s="5"/>
      <c r="H4" s="5"/>
      <c r="I4" s="5"/>
      <c r="J4" s="5"/>
      <c r="K4" s="5"/>
      <c r="L4" s="5"/>
      <c r="M4" s="5"/>
      <c r="N4" s="5">
        <f>SUM(B4:M4)</f>
        <v>0</v>
      </c>
      <c r="O4" s="5">
        <v>0</v>
      </c>
      <c r="P4" s="5">
        <f>O4-N4</f>
        <v>0</v>
      </c>
    </row>
    <row r="5" spans="1:16" x14ac:dyDescent="0.35">
      <c r="A5" s="1" t="s">
        <v>1</v>
      </c>
      <c r="B5" s="5">
        <v>161</v>
      </c>
      <c r="C5" s="6"/>
      <c r="D5" s="6"/>
      <c r="E5" s="6"/>
      <c r="F5" s="5"/>
      <c r="G5" s="5"/>
      <c r="H5" s="5"/>
      <c r="I5" s="5"/>
      <c r="J5" s="5"/>
      <c r="K5" s="5"/>
      <c r="L5" s="5"/>
      <c r="M5" s="5"/>
      <c r="N5" s="5">
        <f t="shared" ref="N5:N20" si="0">SUM(B5:M5)</f>
        <v>161</v>
      </c>
      <c r="O5" s="5">
        <v>1320</v>
      </c>
      <c r="P5" s="5">
        <f>O5-N5</f>
        <v>1159</v>
      </c>
    </row>
    <row r="6" spans="1:16" ht="33" customHeight="1" x14ac:dyDescent="0.35">
      <c r="A6" s="1" t="s">
        <v>35</v>
      </c>
      <c r="B6" s="5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>
        <f t="shared" si="0"/>
        <v>0</v>
      </c>
      <c r="O6" s="5"/>
      <c r="P6" s="5">
        <f>O6-N6</f>
        <v>0</v>
      </c>
    </row>
    <row r="7" spans="1:16" ht="43.5" x14ac:dyDescent="0.35">
      <c r="A7" s="1" t="s">
        <v>2</v>
      </c>
      <c r="B7" s="6">
        <v>99</v>
      </c>
      <c r="C7" s="6"/>
      <c r="D7" s="6"/>
      <c r="E7" s="10"/>
      <c r="F7" s="5"/>
      <c r="G7" s="5"/>
      <c r="H7" s="5"/>
      <c r="I7" s="7"/>
      <c r="J7" s="7"/>
      <c r="K7" s="5"/>
      <c r="L7" s="5"/>
      <c r="M7" s="5"/>
      <c r="N7" s="5">
        <f t="shared" si="0"/>
        <v>99</v>
      </c>
      <c r="O7" s="5">
        <v>1188</v>
      </c>
      <c r="P7" s="7">
        <f t="shared" ref="P7:P20" si="1">O7-N7</f>
        <v>1089</v>
      </c>
    </row>
    <row r="8" spans="1:16" x14ac:dyDescent="0.35">
      <c r="A8" s="1" t="s">
        <v>3</v>
      </c>
      <c r="B8" s="6"/>
      <c r="C8" s="6"/>
      <c r="D8" s="6"/>
      <c r="E8" s="6"/>
      <c r="F8" s="5"/>
      <c r="G8" s="5"/>
      <c r="H8" s="5"/>
      <c r="I8" s="5"/>
      <c r="J8" s="5"/>
      <c r="K8" s="5"/>
      <c r="L8" s="5"/>
      <c r="M8" s="5"/>
      <c r="N8" s="5">
        <f t="shared" si="0"/>
        <v>0</v>
      </c>
      <c r="O8" s="5">
        <v>1500</v>
      </c>
      <c r="P8" s="5">
        <f t="shared" si="1"/>
        <v>1500</v>
      </c>
    </row>
    <row r="9" spans="1:16" ht="58" x14ac:dyDescent="0.35">
      <c r="A9" s="1" t="s">
        <v>31</v>
      </c>
      <c r="B9" s="6">
        <v>502.5</v>
      </c>
      <c r="C9" s="6"/>
      <c r="D9" s="6"/>
      <c r="E9" s="6"/>
      <c r="F9" s="5"/>
      <c r="G9" s="5"/>
      <c r="H9" s="5"/>
      <c r="I9" s="11"/>
      <c r="J9" s="5"/>
      <c r="K9" s="5"/>
      <c r="L9" s="5"/>
      <c r="M9" s="5"/>
      <c r="N9" s="5">
        <f t="shared" si="0"/>
        <v>502.5</v>
      </c>
      <c r="O9" s="5">
        <v>3000</v>
      </c>
      <c r="P9" s="9">
        <f t="shared" si="1"/>
        <v>2497.5</v>
      </c>
    </row>
    <row r="10" spans="1:16" x14ac:dyDescent="0.35">
      <c r="A10" s="1" t="s">
        <v>4</v>
      </c>
      <c r="B10" s="6"/>
      <c r="C10" s="6"/>
      <c r="D10" s="6"/>
      <c r="E10" s="6"/>
      <c r="F10" s="5"/>
      <c r="H10" s="5"/>
      <c r="I10" s="5"/>
      <c r="J10" s="5"/>
      <c r="K10" s="5"/>
      <c r="L10" s="5"/>
      <c r="M10" s="5"/>
      <c r="N10" s="5">
        <f t="shared" si="0"/>
        <v>0</v>
      </c>
      <c r="O10" s="5">
        <v>150</v>
      </c>
      <c r="P10" s="5">
        <f t="shared" si="1"/>
        <v>150</v>
      </c>
    </row>
    <row r="11" spans="1:16" ht="29" x14ac:dyDescent="0.35">
      <c r="A11" s="1" t="s">
        <v>5</v>
      </c>
      <c r="B11" s="6">
        <v>440</v>
      </c>
      <c r="C11" s="6"/>
      <c r="D11" s="6"/>
      <c r="E11" s="6"/>
      <c r="F11" s="5"/>
      <c r="G11" s="5"/>
      <c r="H11" s="5"/>
      <c r="I11" s="5"/>
      <c r="J11" s="5"/>
      <c r="K11" s="5"/>
      <c r="L11" s="5"/>
      <c r="M11" s="5"/>
      <c r="N11" s="5">
        <f t="shared" si="0"/>
        <v>440</v>
      </c>
      <c r="O11" s="5">
        <v>5000</v>
      </c>
      <c r="P11" s="9">
        <f t="shared" si="1"/>
        <v>4560</v>
      </c>
    </row>
    <row r="12" spans="1:16" ht="29" x14ac:dyDescent="0.35">
      <c r="A12" s="1" t="s">
        <v>6</v>
      </c>
      <c r="B12" s="6"/>
      <c r="C12" s="6"/>
      <c r="D12" s="6"/>
      <c r="E12" s="10"/>
      <c r="F12" s="5"/>
      <c r="G12" s="5"/>
      <c r="H12" s="7"/>
      <c r="I12" s="7"/>
      <c r="J12" s="5"/>
      <c r="K12" s="5"/>
      <c r="L12" s="5"/>
      <c r="M12" s="5"/>
      <c r="N12" s="5">
        <f t="shared" si="0"/>
        <v>0</v>
      </c>
      <c r="O12" s="5">
        <v>35450</v>
      </c>
      <c r="P12" s="5">
        <f t="shared" si="1"/>
        <v>35450</v>
      </c>
    </row>
    <row r="13" spans="1:16" x14ac:dyDescent="0.35">
      <c r="A13" s="1" t="s">
        <v>7</v>
      </c>
      <c r="B13" s="6"/>
      <c r="C13" s="6"/>
      <c r="D13" s="6"/>
      <c r="E13" s="6"/>
      <c r="F13" s="5"/>
      <c r="G13" s="5"/>
      <c r="H13" s="5"/>
      <c r="I13" s="5"/>
      <c r="J13" s="5"/>
      <c r="K13" s="5"/>
      <c r="L13" s="5"/>
      <c r="M13" s="5"/>
      <c r="N13" s="5">
        <f t="shared" si="0"/>
        <v>0</v>
      </c>
      <c r="O13" s="5">
        <v>2200</v>
      </c>
      <c r="P13" s="9">
        <f t="shared" si="1"/>
        <v>2200</v>
      </c>
    </row>
    <row r="14" spans="1:16" x14ac:dyDescent="0.35">
      <c r="A14" s="1" t="s">
        <v>8</v>
      </c>
      <c r="B14" s="6"/>
      <c r="C14" s="6"/>
      <c r="D14" s="6"/>
      <c r="E14" s="6"/>
      <c r="F14" s="5"/>
      <c r="G14" s="5"/>
      <c r="H14" s="5"/>
      <c r="I14" s="5"/>
      <c r="J14" s="5"/>
      <c r="K14" s="5"/>
      <c r="L14" s="5"/>
      <c r="M14" s="5"/>
      <c r="N14" s="5">
        <f t="shared" si="0"/>
        <v>0</v>
      </c>
      <c r="O14" s="5">
        <v>250</v>
      </c>
      <c r="P14" s="5">
        <f t="shared" si="1"/>
        <v>250</v>
      </c>
    </row>
    <row r="15" spans="1:16" x14ac:dyDescent="0.35">
      <c r="A15" s="1" t="s">
        <v>9</v>
      </c>
      <c r="B15" s="6"/>
      <c r="C15" s="6"/>
      <c r="D15" s="6"/>
      <c r="E15" s="6"/>
      <c r="F15" s="5"/>
      <c r="G15" s="5"/>
      <c r="H15" s="5"/>
      <c r="I15" s="5"/>
      <c r="J15" s="5"/>
      <c r="K15" s="5"/>
      <c r="L15" s="5"/>
      <c r="M15" s="5"/>
      <c r="N15" s="5">
        <f t="shared" si="0"/>
        <v>0</v>
      </c>
      <c r="O15" s="5">
        <v>4000</v>
      </c>
      <c r="P15" s="5">
        <f t="shared" si="1"/>
        <v>4000</v>
      </c>
    </row>
    <row r="16" spans="1:16" x14ac:dyDescent="0.35">
      <c r="A16" s="1" t="s">
        <v>36</v>
      </c>
      <c r="B16" s="6"/>
      <c r="C16" s="6"/>
      <c r="D16" s="6"/>
      <c r="E16" s="6"/>
      <c r="F16" s="5"/>
      <c r="G16" s="5"/>
      <c r="H16" s="5"/>
      <c r="I16" s="5"/>
      <c r="J16" s="5"/>
      <c r="K16" s="5"/>
      <c r="L16" s="5"/>
      <c r="M16" s="5"/>
      <c r="N16" s="5">
        <f t="shared" si="0"/>
        <v>0</v>
      </c>
      <c r="O16" s="5">
        <v>1000</v>
      </c>
      <c r="P16" s="9">
        <f t="shared" si="1"/>
        <v>1000</v>
      </c>
    </row>
    <row r="17" spans="1:16" x14ac:dyDescent="0.35">
      <c r="A17" s="1" t="s">
        <v>10</v>
      </c>
      <c r="B17" s="6"/>
      <c r="C17" s="6"/>
      <c r="D17" s="6"/>
      <c r="E17" s="6"/>
      <c r="F17" s="5"/>
      <c r="G17" s="5"/>
      <c r="H17" s="5"/>
      <c r="I17" s="5"/>
      <c r="J17" s="5"/>
      <c r="K17" s="5"/>
      <c r="L17" s="5"/>
      <c r="M17" s="5"/>
      <c r="N17" s="5">
        <f t="shared" si="0"/>
        <v>0</v>
      </c>
      <c r="O17" s="5"/>
      <c r="P17" s="9">
        <f t="shared" si="1"/>
        <v>0</v>
      </c>
    </row>
    <row r="18" spans="1:16" x14ac:dyDescent="0.35">
      <c r="A18" s="1" t="s">
        <v>30</v>
      </c>
      <c r="B18" s="6"/>
      <c r="C18" s="6"/>
      <c r="D18" s="6"/>
      <c r="E18" s="6"/>
      <c r="F18" s="5"/>
      <c r="G18" s="5"/>
      <c r="H18" s="5"/>
      <c r="I18" s="5"/>
      <c r="J18" s="5"/>
      <c r="K18" s="5"/>
      <c r="L18" s="5"/>
      <c r="M18" s="5"/>
      <c r="N18" s="5">
        <v>0</v>
      </c>
      <c r="O18" s="5">
        <v>1500</v>
      </c>
      <c r="P18" s="9">
        <f t="shared" si="1"/>
        <v>1500</v>
      </c>
    </row>
    <row r="19" spans="1:16" x14ac:dyDescent="0.35">
      <c r="A19" s="1" t="s">
        <v>11</v>
      </c>
      <c r="B19" s="6">
        <v>135.82</v>
      </c>
      <c r="C19" s="6"/>
      <c r="D19" s="6"/>
      <c r="E19" s="6"/>
      <c r="F19" s="5"/>
      <c r="G19" s="5"/>
      <c r="H19" s="5"/>
      <c r="I19" s="5"/>
      <c r="J19" s="5"/>
      <c r="K19" s="5"/>
      <c r="L19" s="5"/>
      <c r="M19" s="5"/>
      <c r="N19" s="5">
        <f t="shared" si="0"/>
        <v>135.82</v>
      </c>
      <c r="O19" s="5">
        <v>550</v>
      </c>
      <c r="P19" s="9">
        <f t="shared" si="1"/>
        <v>414.18</v>
      </c>
    </row>
    <row r="20" spans="1:16" x14ac:dyDescent="0.35">
      <c r="A20" s="1" t="s">
        <v>12</v>
      </c>
      <c r="B20" s="6">
        <f>SUM(B4:B19)</f>
        <v>1338.32</v>
      </c>
      <c r="C20" s="6">
        <f t="shared" ref="C20:M20" si="2">SUM(C4:C19)</f>
        <v>0</v>
      </c>
      <c r="D20" s="6">
        <f t="shared" si="2"/>
        <v>0</v>
      </c>
      <c r="E20" s="6">
        <f t="shared" si="2"/>
        <v>0</v>
      </c>
      <c r="F20" s="6">
        <f t="shared" si="2"/>
        <v>0</v>
      </c>
      <c r="G20" s="6">
        <f t="shared" si="2"/>
        <v>0</v>
      </c>
      <c r="H20" s="6">
        <f t="shared" si="2"/>
        <v>0</v>
      </c>
      <c r="I20" s="6">
        <f t="shared" si="2"/>
        <v>0</v>
      </c>
      <c r="J20" s="6">
        <f t="shared" si="2"/>
        <v>0</v>
      </c>
      <c r="K20" s="6">
        <f t="shared" si="2"/>
        <v>0</v>
      </c>
      <c r="L20" s="6">
        <f t="shared" si="2"/>
        <v>0</v>
      </c>
      <c r="M20" s="6">
        <f t="shared" si="2"/>
        <v>0</v>
      </c>
      <c r="N20" s="5">
        <f t="shared" si="0"/>
        <v>1338.32</v>
      </c>
      <c r="O20" s="5">
        <f>SUM(O4:O19)</f>
        <v>57108</v>
      </c>
      <c r="P20" s="5">
        <f t="shared" si="1"/>
        <v>55769.68</v>
      </c>
    </row>
    <row r="23" spans="1:16" x14ac:dyDescent="0.35">
      <c r="B23" s="8"/>
    </row>
  </sheetData>
  <printOptions gridLines="1"/>
  <pageMargins left="0.7" right="0.7" top="0.75" bottom="0.75" header="0.3" footer="0.3"/>
  <pageSetup scale="74" orientation="landscape" r:id="rId1"/>
  <headerFooter>
    <oddHeader>&amp;C&amp;"-,Bold"2025 Budget vs Expense Sheet - HOA
1st Fed Operating Account&amp;RA/O January 31, 2025</oddHeader>
  </headerFooter>
  <ignoredErrors>
    <ignoredError sqref="N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20FE-DD75-4E0C-8FB7-89007AC7FD24}">
  <sheetPr>
    <pageSetUpPr fitToPage="1"/>
  </sheetPr>
  <dimension ref="A3:P27"/>
  <sheetViews>
    <sheetView tabSelected="1" view="pageLayout" zoomScaleNormal="100" workbookViewId="0">
      <selection activeCell="L11" sqref="L11"/>
    </sheetView>
  </sheetViews>
  <sheetFormatPr defaultRowHeight="14.5" x14ac:dyDescent="0.35"/>
  <cols>
    <col min="1" max="1" width="20.54296875" style="1" customWidth="1"/>
    <col min="2" max="2" width="10.26953125" customWidth="1"/>
    <col min="3" max="3" width="9.26953125" bestFit="1" customWidth="1"/>
    <col min="4" max="4" width="10.1796875" customWidth="1"/>
    <col min="5" max="5" width="9.26953125" bestFit="1" customWidth="1"/>
    <col min="6" max="6" width="10.1796875" bestFit="1" customWidth="1"/>
    <col min="7" max="7" width="9.26953125" bestFit="1" customWidth="1"/>
    <col min="8" max="8" width="10.81640625" bestFit="1" customWidth="1"/>
    <col min="9" max="11" width="9.26953125" bestFit="1" customWidth="1"/>
    <col min="12" max="12" width="9.81640625" bestFit="1" customWidth="1"/>
    <col min="13" max="13" width="9.26953125" bestFit="1" customWidth="1"/>
    <col min="14" max="15" width="10.1796875" bestFit="1" customWidth="1"/>
    <col min="16" max="16" width="11.6328125" customWidth="1"/>
  </cols>
  <sheetData>
    <row r="3" spans="1:16" x14ac:dyDescent="0.35">
      <c r="A3" s="1" t="s">
        <v>13</v>
      </c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20</v>
      </c>
      <c r="I3" s="16" t="s">
        <v>21</v>
      </c>
      <c r="J3" s="16" t="s">
        <v>22</v>
      </c>
      <c r="K3" s="16" t="s">
        <v>25</v>
      </c>
      <c r="L3" s="16" t="s">
        <v>23</v>
      </c>
      <c r="M3" s="16" t="s">
        <v>24</v>
      </c>
      <c r="N3" s="16" t="s">
        <v>26</v>
      </c>
      <c r="O3" s="16" t="s">
        <v>27</v>
      </c>
      <c r="P3" s="16" t="s">
        <v>28</v>
      </c>
    </row>
    <row r="4" spans="1:16" x14ac:dyDescent="0.35">
      <c r="A4" s="1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f>SUM(B4:M4)</f>
        <v>0</v>
      </c>
      <c r="O4" s="8">
        <v>500</v>
      </c>
      <c r="P4" s="14">
        <f>O4-N4</f>
        <v>500</v>
      </c>
    </row>
    <row r="5" spans="1:16" x14ac:dyDescent="0.35">
      <c r="A5" s="1" t="s">
        <v>1</v>
      </c>
      <c r="B5" s="8">
        <v>447.3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>
        <f t="shared" ref="N5:N19" si="0">SUM(B5:M5)</f>
        <v>447.3</v>
      </c>
      <c r="O5" s="8">
        <v>8000</v>
      </c>
      <c r="P5" s="14">
        <f>O5-N5</f>
        <v>7552.7</v>
      </c>
    </row>
    <row r="6" spans="1:16" ht="29" x14ac:dyDescent="0.35">
      <c r="A6" s="1" t="s">
        <v>34</v>
      </c>
      <c r="B6" s="8">
        <v>154.43</v>
      </c>
      <c r="C6" s="8"/>
      <c r="D6" s="8"/>
      <c r="E6" s="8"/>
      <c r="F6" s="8"/>
      <c r="G6" s="8"/>
      <c r="H6" s="8"/>
      <c r="I6" s="12"/>
      <c r="J6" s="8"/>
      <c r="K6" s="8"/>
      <c r="L6" s="8"/>
      <c r="M6" s="8"/>
      <c r="N6" s="8">
        <f t="shared" si="0"/>
        <v>154.43</v>
      </c>
      <c r="O6" s="8">
        <v>2300</v>
      </c>
      <c r="P6" s="14">
        <f>O6-N6</f>
        <v>2145.5700000000002</v>
      </c>
    </row>
    <row r="7" spans="1:16" ht="43.5" x14ac:dyDescent="0.35">
      <c r="A7" s="1" t="s">
        <v>2</v>
      </c>
      <c r="B7" s="8"/>
      <c r="C7" s="8"/>
      <c r="D7" s="8"/>
      <c r="E7" s="8"/>
      <c r="F7" s="8"/>
      <c r="G7" s="8"/>
      <c r="H7" s="8"/>
      <c r="I7" s="12"/>
      <c r="J7" s="8"/>
      <c r="K7" s="8"/>
      <c r="L7" s="8"/>
      <c r="M7" s="8"/>
      <c r="N7" s="8">
        <f t="shared" si="0"/>
        <v>0</v>
      </c>
      <c r="O7" s="8">
        <v>1900</v>
      </c>
      <c r="P7" s="12">
        <f t="shared" ref="P7:P19" si="1">O7-N7</f>
        <v>1900</v>
      </c>
    </row>
    <row r="8" spans="1:16" x14ac:dyDescent="0.35">
      <c r="A8" s="1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>
        <f t="shared" si="0"/>
        <v>0</v>
      </c>
      <c r="O8" s="8">
        <v>22000</v>
      </c>
      <c r="P8" s="12">
        <f t="shared" si="1"/>
        <v>22000</v>
      </c>
    </row>
    <row r="9" spans="1:16" ht="58" x14ac:dyDescent="0.35">
      <c r="A9" s="1" t="s">
        <v>31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>
        <f t="shared" si="0"/>
        <v>0</v>
      </c>
      <c r="O9" s="8">
        <v>140</v>
      </c>
      <c r="P9" s="12">
        <f t="shared" si="1"/>
        <v>140</v>
      </c>
    </row>
    <row r="10" spans="1:16" x14ac:dyDescent="0.35">
      <c r="A10" s="1" t="s">
        <v>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>
        <f t="shared" si="0"/>
        <v>0</v>
      </c>
      <c r="O10" s="8"/>
      <c r="P10" s="12">
        <f t="shared" si="1"/>
        <v>0</v>
      </c>
    </row>
    <row r="11" spans="1:16" ht="29" x14ac:dyDescent="0.35">
      <c r="A11" s="1" t="s">
        <v>5</v>
      </c>
      <c r="B11" s="17">
        <v>219.93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>
        <f t="shared" si="0"/>
        <v>219.93</v>
      </c>
      <c r="O11" s="8">
        <v>5000</v>
      </c>
      <c r="P11" s="14">
        <f t="shared" si="1"/>
        <v>4780.07</v>
      </c>
    </row>
    <row r="12" spans="1:16" ht="29" x14ac:dyDescent="0.35">
      <c r="A12" s="1" t="s">
        <v>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>
        <f t="shared" si="0"/>
        <v>0</v>
      </c>
      <c r="O12" s="8">
        <v>12100</v>
      </c>
      <c r="P12" s="12">
        <f t="shared" si="1"/>
        <v>12100</v>
      </c>
    </row>
    <row r="13" spans="1:16" x14ac:dyDescent="0.35">
      <c r="A13" s="1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 t="shared" si="0"/>
        <v>0</v>
      </c>
      <c r="O13" s="8"/>
      <c r="P13" s="12">
        <f t="shared" si="1"/>
        <v>0</v>
      </c>
    </row>
    <row r="14" spans="1:16" x14ac:dyDescent="0.35">
      <c r="A14" s="1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 t="shared" si="0"/>
        <v>0</v>
      </c>
      <c r="O14" s="8"/>
      <c r="P14" s="12">
        <f t="shared" si="1"/>
        <v>0</v>
      </c>
    </row>
    <row r="15" spans="1:16" x14ac:dyDescent="0.35">
      <c r="A15" s="1" t="s">
        <v>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 t="shared" si="0"/>
        <v>0</v>
      </c>
      <c r="O15" s="8"/>
      <c r="P15" s="12">
        <f t="shared" si="1"/>
        <v>0</v>
      </c>
    </row>
    <row r="16" spans="1:16" x14ac:dyDescent="0.35">
      <c r="A16" s="1" t="s">
        <v>32</v>
      </c>
      <c r="B16" s="17">
        <v>16.809999999999999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2">
        <f t="shared" si="1"/>
        <v>0</v>
      </c>
    </row>
    <row r="17" spans="1:16" x14ac:dyDescent="0.35">
      <c r="A17" s="1" t="s">
        <v>10</v>
      </c>
      <c r="B17" s="17">
        <v>406.1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>
        <f t="shared" si="0"/>
        <v>406.1</v>
      </c>
      <c r="O17" s="8">
        <v>1270</v>
      </c>
      <c r="P17" s="15">
        <f t="shared" si="1"/>
        <v>863.9</v>
      </c>
    </row>
    <row r="18" spans="1:16" x14ac:dyDescent="0.35">
      <c r="A18" s="1" t="s">
        <v>11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>
        <v>0</v>
      </c>
      <c r="O18" s="8"/>
      <c r="P18" s="8">
        <f t="shared" si="1"/>
        <v>0</v>
      </c>
    </row>
    <row r="19" spans="1:16" x14ac:dyDescent="0.35">
      <c r="A19" s="1" t="s">
        <v>29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>
        <f t="shared" si="0"/>
        <v>0</v>
      </c>
      <c r="O19" s="8">
        <v>900</v>
      </c>
      <c r="P19" s="8">
        <f t="shared" si="1"/>
        <v>900</v>
      </c>
    </row>
    <row r="20" spans="1:16" x14ac:dyDescent="0.35">
      <c r="A20" s="1" t="s">
        <v>12</v>
      </c>
      <c r="B20" s="8">
        <f t="shared" ref="B20:P20" si="2">SUM(B4:B19)</f>
        <v>1244.5700000000002</v>
      </c>
      <c r="C20" s="8">
        <f t="shared" si="2"/>
        <v>0</v>
      </c>
      <c r="D20" s="8">
        <f t="shared" si="2"/>
        <v>0</v>
      </c>
      <c r="E20" s="8">
        <f t="shared" si="2"/>
        <v>0</v>
      </c>
      <c r="F20" s="8">
        <f t="shared" si="2"/>
        <v>0</v>
      </c>
      <c r="G20" s="8">
        <f t="shared" si="2"/>
        <v>0</v>
      </c>
      <c r="H20" s="8">
        <f t="shared" si="2"/>
        <v>0</v>
      </c>
      <c r="I20" s="8">
        <f t="shared" si="2"/>
        <v>0</v>
      </c>
      <c r="J20" s="8">
        <f t="shared" si="2"/>
        <v>0</v>
      </c>
      <c r="K20" s="8">
        <f t="shared" si="2"/>
        <v>0</v>
      </c>
      <c r="L20" s="8">
        <f t="shared" si="2"/>
        <v>0</v>
      </c>
      <c r="M20" s="8">
        <f t="shared" si="2"/>
        <v>0</v>
      </c>
      <c r="N20" s="8">
        <f t="shared" si="2"/>
        <v>1227.7600000000002</v>
      </c>
      <c r="O20" s="8">
        <f t="shared" si="2"/>
        <v>54110</v>
      </c>
      <c r="P20" s="15">
        <f t="shared" si="2"/>
        <v>52882.240000000005</v>
      </c>
    </row>
    <row r="21" spans="1:16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x14ac:dyDescent="0.35">
      <c r="C22" s="13"/>
      <c r="D22" t="s">
        <v>33</v>
      </c>
    </row>
    <row r="26" spans="1:16" ht="15" customHeight="1" x14ac:dyDescent="0.35"/>
    <row r="27" spans="1:16" ht="30.5" customHeight="1" x14ac:dyDescent="0.35"/>
  </sheetData>
  <printOptions gridLines="1"/>
  <pageMargins left="0.7" right="0.7" top="0.75" bottom="0.75" header="0.3" footer="0.3"/>
  <pageSetup scale="72" orientation="landscape" r:id="rId1"/>
  <headerFooter>
    <oddHeader>&amp;C2025 Budget vs Expense Sheet - Equestrian Center
First Federal Account&amp;RA/O January 31,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HOA Sheet</vt:lpstr>
      <vt:lpstr>Eques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Barritt</dc:creator>
  <cp:lastModifiedBy>Thomas Barritt</cp:lastModifiedBy>
  <cp:lastPrinted>2024-09-13T16:23:32Z</cp:lastPrinted>
  <dcterms:created xsi:type="dcterms:W3CDTF">2022-01-03T18:22:41Z</dcterms:created>
  <dcterms:modified xsi:type="dcterms:W3CDTF">2025-02-02T19:31:08Z</dcterms:modified>
</cp:coreProperties>
</file>